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<sst xmlns="http://schemas.openxmlformats.org/spreadsheetml/2006/main" count="4545" uniqueCount="2366">
  <si>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</si>
  <si>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</si>
  <si>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</si>
  <si>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</si>
  <si>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</si>
  <si>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</si>
  <si>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</si>
  <si>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</si>
  <si>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</si>
  <si>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</si>
  <si>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</si>
  <si>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</si>
  <si>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</si>
  <si>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</si>
  <si>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</si>
  <si>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</si>
  <si>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</si>
  <si>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</si>
  <si>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</si>
  <si>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</si>
  <si>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</si>
  <si>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</si>
  <si>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</si>
  <si>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</si>
  <si>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</si>
  <si>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</si>
  <si>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</si>
  <si>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</si>
  <si>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</si>
  <si>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</si>
  <si>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</si>
  <si>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</si>
  <si>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</si>
  <si>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</si>
  <si>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</si>
  <si>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</si>
  <si>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</si>
  <si>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</si>
  <si>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</si>
  <si>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</si>
  <si>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</si>
  <si>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</si>
  <si>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</si>
  <si>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</si>
  <si>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</si>
  <si>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</si>
  <si>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</si>
  <si>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</si>
  <si>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</si>
  <si>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</si>
  <si>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</si>
  <si>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</si>
  <si>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</si>
  <si>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</si>
  <si>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</si>
  <si>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</si>
  <si>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</si>
  <si>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</si>
  <si>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</si>
  <si>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</si>
  <si>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</si>
  <si>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</si>
  <si>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</si>
  <si>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</si>
  <si>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</si>
  <si>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</si>
  <si>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</si>
  <si>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</si>
  <si>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</si>
  <si>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</si>
  <si>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</si>
  <si>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</si>
  <si>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</si>
  <si>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</si>
  <si>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</si>
  <si>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</si>
  <si>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</si>
  <si>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</si>
  <si>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</si>
  <si>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</si>
  <si>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</si>
  <si>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</si>
  <si>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</si>
  <si>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</si>
  <si>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</si>
  <si>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</si>
  <si>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</si>
  <si>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</si>
  <si>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</si>
  <si>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</si>
  <si>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</si>
  <si>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</si>
  <si>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</si>
  <si>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</si>
  <si>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</si>
  <si>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</si>
  <si>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</si>
  <si>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</si>
  <si>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</si>
  <si>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</si>
  <si>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</si>
  <si>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</si>
  <si>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</si>
  <si>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</si>
  <si>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</si>
  <si>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</si>
  <si>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</si>
  <si>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</si>
  <si>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</si>
  <si>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</si>
  <si>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</si>
  <si>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</si>
  <si>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</si>
  <si>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</si>
  <si>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</si>
  <si>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</si>
  <si>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</si>
  <si>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</si>
  <si>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</si>
  <si>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</si>
  <si>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</si>
  <si>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</si>
  <si>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</si>
  <si>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</si>
  <si>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</si>
  <si>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</si>
  <si>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</si>
  <si>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</si>
  <si>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</si>
  <si>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</si>
  <si>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</si>
  <si>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</si>
  <si>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</si>
  <si>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</si>
  <si>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</si>
  <si>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</si>
  <si>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</si>
  <si>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</si>
  <si>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</si>
  <si>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</si>
  <si>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</si>
  <si>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</si>
  <si>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</si>
  <si>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</si>
  <si>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</si>
  <si>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</si>
  <si>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</si>
  <si>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</si>
  <si>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</si>
  <si>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</si>
  <si>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</si>
  <si>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</si>
  <si>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</si>
  <si>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</si>
  <si>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</si>
  <si>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</si>
  <si>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</si>
  <si>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</si>
  <si>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</si>
  <si>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</si>
  <si>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</si>
  <si>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</si>
  <si>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</si>
  <si>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</si>
  <si>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</si>
  <si>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</si>
  <si>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</si>
  <si>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</si>
  <si>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</si>
  <si>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</si>
  <si>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</si>
  <si>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</si>
  <si>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</si>
  <si>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</si>
  <si>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</si>
  <si>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</si>
  <si>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</si>
  <si>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</si>
  <si>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</si>
  <si>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</si>
  <si>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</si>
  <si>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</si>
  <si>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</si>
  <si>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</si>
  <si>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</si>
  <si>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</si>
  <si>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</si>
  <si>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</si>
  <si>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</si>
  <si>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</si>
  <si>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</si>
  <si>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</si>
  <si>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</si>
  <si>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</si>
  <si>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</si>
  <si>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</si>
  <si>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</si>
  <si>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</si>
  <si>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</si>
  <si>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</si>
  <si>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</si>
  <si>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</si>
  <si>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</si>
  <si>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</si>
  <si>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</si>
  <si>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</si>
  <si>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</si>
  <si>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</si>
  <si>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</si>
  <si>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</si>
  <si>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</si>
  <si>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</si>
  <si>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</si>
  <si>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</si>
  <si>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</si>
  <si>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</si>
  <si>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</si>
  <si>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</si>
  <si>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</si>
  <si>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</si>
  <si>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</si>
  <si>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</si>
  <si>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</si>
  <si>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</si>
  <si>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</si>
  <si>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</si>
  <si>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</si>
  <si>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</si>
  <si>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</si>
  <si>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</si>
  <si>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</si>
  <si>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</si>
  <si>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</si>
  <si>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</si>
  <si>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</si>
  <si>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</si>
  <si>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</si>
  <si>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</si>
  <si>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</si>
  <si>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</si>
  <si>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</si>
  <si>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</si>
  <si>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</si>
  <si>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</si>
  <si>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</si>
  <si>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</si>
  <si>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</si>
  <si>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</si>
  <si>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</si>
  <si>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</si>
  <si>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</si>
  <si>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</si>
  <si>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</si>
  <si>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</si>
  <si>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</si>
  <si>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</si>
  <si>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</si>
  <si>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</si>
  <si>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</si>
  <si>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</si>
  <si>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</si>
  <si>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</si>
  <si>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</si>
  <si>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</si>
  <si>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</si>
  <si>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</si>
  <si>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</si>
  <si>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</si>
  <si>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</si>
  <si>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</si>
  <si>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</si>
  <si>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</si>
  <si>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</si>
  <si>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</si>
  <si>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</si>
  <si>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</si>
  <si>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</si>
  <si>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</si>
  <si>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</si>
  <si>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</si>
  <si>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</si>
  <si>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</si>
  <si>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</si>
  <si>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</si>
  <si>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</si>
  <si>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</si>
  <si>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</si>
  <si>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</si>
  <si>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</si>
  <si>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</si>
  <si>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</si>
  <si>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</si>
  <si>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</si>
  <si>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</si>
  <si>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</si>
  <si>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</si>
  <si>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</si>
  <si>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</si>
  <si>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</si>
  <si>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</si>
  <si>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</si>
  <si>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</si>
  <si>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</si>
  <si>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</si>
  <si>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</si>
  <si>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</si>
  <si>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</si>
  <si>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</si>
  <si>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</si>
  <si>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</si>
  <si>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</si>
  <si>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</si>
  <si>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</si>
  <si>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</si>
  <si>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</si>
  <si>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</si>
  <si>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</si>
  <si>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</si>
  <si>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</si>
  <si>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</si>
  <si>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</si>
  <si>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</si>
  <si>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</si>
  <si>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</si>
  <si>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</si>
  <si>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</si>
  <si>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</si>
  <si>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</si>
  <si>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</si>
  <si>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</si>
  <si>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</si>
  <si>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</si>
  <si>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</si>
  <si>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</si>
  <si>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</si>
  <si>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</si>
  <si>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</si>
  <si>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</si>
  <si>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</si>
  <si>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</si>
  <si>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</si>
  <si>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</si>
  <si>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</si>
  <si>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</si>
  <si>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</si>
  <si>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</si>
  <si>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</si>
  <si>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</si>
  <si>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</si>
  <si>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</si>
  <si>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</si>
  <si>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</si>
  <si>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</si>
  <si>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</si>
  <si>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</si>
  <si>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</si>
  <si>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</si>
  <si>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</si>
  <si>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</si>
  <si>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</si>
  <si>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</si>
  <si>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</si>
  <si>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</si>
  <si>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</si>
  <si>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</si>
  <si>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</si>
  <si>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</si>
  <si>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</si>
  <si>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</si>
  <si>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</si>
  <si>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</si>
  <si>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</si>
  <si>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</si>
  <si>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</si>
  <si>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</si>
  <si>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</si>
  <si>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</si>
  <si>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</si>
  <si>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</si>
  <si>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</si>
  <si>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</si>
  <si>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</si>
  <si>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</si>
  <si>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</si>
  <si>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</si>
  <si>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</si>
  <si>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</si>
  <si>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</si>
  <si>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</si>
  <si>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</si>
  <si>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</si>
  <si>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</si>
  <si>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</si>
  <si>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</si>
  <si>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</si>
  <si>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</si>
  <si>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</si>
  <si>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</si>
  <si>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</si>
  <si>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</si>
  <si>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</si>
  <si>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</si>
  <si>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</si>
  <si>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</si>
  <si>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</si>
  <si>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</si>
  <si>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</si>
  <si>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</si>
  <si>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</si>
  <si>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</si>
  <si>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</si>
  <si>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</si>
  <si>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</si>
  <si>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</si>
  <si>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</si>
  <si>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</si>
  <si>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</si>
  <si>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</si>
  <si>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</si>
  <si>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</si>
  <si>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</si>
  <si>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</si>
  <si>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</si>
  <si>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</si>
  <si>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</si>
  <si>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</si>
  <si>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</si>
  <si>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</si>
  <si>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</si>
  <si>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</si>
  <si>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</si>
  <si>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</si>
  <si>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</si>
  <si>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</si>
  <si>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</si>
  <si>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</si>
  <si>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</si>
  <si>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</si>
  <si>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</si>
  <si>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</si>
  <si>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</si>
  <si>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</si>
  <si>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</si>
  <si>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</si>
  <si>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</si>
  <si>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</si>
  <si>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</si>
  <si>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</si>
  <si>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</si>
  <si>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</si>
  <si>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</si>
  <si>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</si>
  <si>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</si>
  <si>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</si>
  <si>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</si>
  <si>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</si>
  <si>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</si>
  <si>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</si>
  <si>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</si>
  <si>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</si>
  <si>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</si>
  <si>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</si>
  <si>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</si>
  <si>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</si>
  <si>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</si>
  <si>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</si>
  <si>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</si>
  <si>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</si>
  <si>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</si>
  <si>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</si>
  <si>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</si>
  <si>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</si>
  <si>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</si>
  <si>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</si>
  <si>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</si>
  <si>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</si>
  <si>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</si>
  <si>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</si>
  <si>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</si>
  <si>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</si>
  <si>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</si>
  <si>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</si>
  <si>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</si>
  <si>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</si>
  <si>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</si>
  <si>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</si>
  <si>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</si>
  <si>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</si>
  <si>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</si>
  <si>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</si>
  <si>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</si>
  <si>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</si>
  <si>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</si>
  <si>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</si>
  <si>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</si>
  <si>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</si>
  <si>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</si>
  <si>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</si>
  <si>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</si>
  <si>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</si>
  <si>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</si>
  <si>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</si>
  <si>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</si>
  <si>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</si>
  <si>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</si>
  <si>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</si>
  <si>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</si>
  <si>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</si>
  <si>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</si>
  <si>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</si>
  <si>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</si>
  <si>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</si>
  <si>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</si>
  <si>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</si>
  <si>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</si>
  <si>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</si>
  <si>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</si>
  <si>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</si>
  <si>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</si>
  <si>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</si>
  <si>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</si>
  <si>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</si>
  <si>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</si>
  <si>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</si>
  <si>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</si>
  <si>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</si>
  <si>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</si>
  <si>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</si>
  <si>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</si>
  <si>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</si>
  <si>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</si>
  <si>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</si>
  <si>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</si>
  <si>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</si>
  <si>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</si>
  <si>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</si>
  <si>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</si>
  <si>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</si>
  <si>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</si>
  <si>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</si>
  <si>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</si>
  <si>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</si>
  <si>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</si>
  <si>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</si>
  <si>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</si>
  <si>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</si>
  <si>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</si>
  <si>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</si>
  <si>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</si>
  <si>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</si>
  <si>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</si>
  <si>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</si>
  <si>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</si>
  <si>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</si>
  <si>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</si>
  <si>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</si>
  <si>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</si>
  <si>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</si>
  <si>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</si>
  <si>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</si>
  <si>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</si>
  <si>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</si>
  <si>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</si>
  <si>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</si>
  <si>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</si>
  <si>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</si>
  <si>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</si>
  <si>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</si>
  <si>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</si>
  <si>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</si>
  <si>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</si>
  <si>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</si>
  <si>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</si>
  <si>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</si>
  <si>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</si>
  <si>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</si>
  <si>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</si>
  <si>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</si>
  <si>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</si>
  <si>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</si>
  <si>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</si>
  <si>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</si>
  <si>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</si>
  <si>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</si>
  <si>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</si>
  <si>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</si>
  <si>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</si>
  <si>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</si>
  <si>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</si>
  <si>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</si>
  <si>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</si>
  <si>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</si>
  <si>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</si>
  <si>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</si>
  <si>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</si>
  <si>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</si>
  <si>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</si>
  <si>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</si>
  <si>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</si>
  <si>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</si>
  <si>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</si>
  <si>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</si>
  <si>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</si>
  <si>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</si>
  <si>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</si>
  <si>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</si>
  <si>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</si>
  <si>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</si>
  <si>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</si>
  <si>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</si>
  <si>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</si>
  <si>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</si>
  <si>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</si>
  <si>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</si>
  <si>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</si>
  <si>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</si>
  <si>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</si>
  <si>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</si>
  <si>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</si>
  <si>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</si>
  <si>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</si>
  <si>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</si>
  <si>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</si>
  <si>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</si>
  <si>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</si>
  <si>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</si>
  <si>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</si>
  <si>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</si>
  <si>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</si>
  <si>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</si>
  <si>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</si>
  <si>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</si>
  <si>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</si>
  <si>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</si>
  <si>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</si>
  <si>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</si>
  <si>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</si>
  <si>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</si>
  <si>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</si>
  <si>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</si>
  <si>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</si>
  <si>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</si>
  <si>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</si>
  <si>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</si>
  <si>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</si>
  <si>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</si>
  <si>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</si>
  <si>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</si>
  <si>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</si>
  <si>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</si>
  <si>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</si>
  <si>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</si>
  <si>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</si>
  <si>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</si>
  <si>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</si>
  <si>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</si>
  <si>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</si>
  <si>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</si>
  <si>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</si>
  <si>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</si>
  <si>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</si>
  <si>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</si>
  <si>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</si>
  <si>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</si>
  <si>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</si>
  <si>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</si>
  <si>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</si>
  <si>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</si>
  <si>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</si>
  <si>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</si>
  <si>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</si>
  <si>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</si>
  <si>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</si>
  <si>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</si>
  <si>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</si>
  <si>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</si>
  <si>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</si>
  <si>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</si>
  <si>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</si>
  <si>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</si>
  <si>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</si>
  <si>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</si>
  <si>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</si>
  <si>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</si>
  <si>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</si>
  <si>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</si>
  <si>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</si>
  <si>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</si>
  <si>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</si>
  <si>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</si>
  <si>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</si>
  <si>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</si>
  <si>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</si>
  <si>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</si>
  <si>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</si>
  <si>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</si>
  <si>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</si>
  <si>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</si>
  <si>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</si>
  <si>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</si>
  <si>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</si>
  <si>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</si>
  <si>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</si>
  <si>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</si>
  <si>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</si>
  <si>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</si>
  <si>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</si>
  <si>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</si>
  <si>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</si>
  <si>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</si>
  <si>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</si>
  <si>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</si>
  <si>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</si>
  <si>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</si>
  <si>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</si>
  <si>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</si>
  <si>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</si>
  <si>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</si>
  <si>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</si>
  <si>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</si>
  <si>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</si>
  <si>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</si>
  <si>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</si>
  <si>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</si>
  <si>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</si>
  <si>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</si>
  <si>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</si>
  <si>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</si>
  <si>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</si>
  <si>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</si>
  <si>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</si>
  <si>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</si>
  <si>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</si>
  <si>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</si>
  <si>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</si>
  <si>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</si>
  <si>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</si>
  <si>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</si>
  <si>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</si>
  <si>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</si>
  <si>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</si>
  <si>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</si>
  <si>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</si>
  <si>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</si>
  <si>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</si>
  <si>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</si>
  <si>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</si>
  <si>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</si>
  <si>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</si>
  <si>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</si>
  <si>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</si>
  <si>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</si>
  <si>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</si>
  <si>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</si>
  <si>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</si>
  <si>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</si>
  <si>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</si>
  <si>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</si>
  <si>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</si>
  <si>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</si>
  <si>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</si>
  <si>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</si>
  <si>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</si>
  <si>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</si>
  <si>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</si>
  <si>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</si>
  <si>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</si>
  <si>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</si>
  <si>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</si>
  <si>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</si>
  <si>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</si>
  <si>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</si>
  <si>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</si>
  <si>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</si>
  <si>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</si>
  <si>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</si>
  <si>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</si>
  <si>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</si>
  <si>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</si>
  <si>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</si>
  <si>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</si>
  <si>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</si>
  <si>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</si>
  <si>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</si>
  <si>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</si>
  <si>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</si>
  <si>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</si>
  <si>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</si>
  <si>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</si>
  <si>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</si>
  <si>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</si>
  <si>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</si>
  <si>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</si>
  <si>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</si>
  <si>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</si>
  <si>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</si>
  <si>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</si>
  <si>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</si>
  <si>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</si>
  <si>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</si>
  <si>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</si>
  <si>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</si>
  <si>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</si>
  <si>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</si>
  <si>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</si>
  <si>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</si>
  <si>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</si>
  <si>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</si>
  <si>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</si>
  <si>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</si>
  <si>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</si>
  <si>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</si>
  <si>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</si>
  <si>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</si>
  <si>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</si>
  <si>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</si>
  <si>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</si>
  <si>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</si>
  <si>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</si>
  <si>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</si>
  <si>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</si>
  <si>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</si>
  <si>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</si>
  <si>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</si>
  <si>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</si>
  <si>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</si>
  <si>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</si>
  <si>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</si>
  <si>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</si>
  <si>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</si>
  <si>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</si>
  <si>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</si>
  <si>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</si>
  <si>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</si>
  <si>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</si>
  <si>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</si>
  <si>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</si>
  <si>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</si>
  <si>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</si>
  <si>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</si>
  <si>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</si>
  <si>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</si>
  <si>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</si>
  <si>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</si>
  <si>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</si>
  <si>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</si>
  <si>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</si>
  <si>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</si>
  <si>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</si>
  <si>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</si>
  <si>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</si>
  <si>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</si>
  <si>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</si>
  <si>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</si>
  <si>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</si>
  <si>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</si>
  <si>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</si>
  <si>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</si>
  <si>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</si>
  <si>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</si>
  <si>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</si>
  <si>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</si>
  <si>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</si>
  <si>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</si>
  <si>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</si>
  <si>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</si>
  <si>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</si>
  <si>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</si>
  <si>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</si>
  <si>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</si>
  <si>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</si>
  <si>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</si>
  <si>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</si>
  <si>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</si>
  <si>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</si>
  <si>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</si>
  <si>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</si>
  <si>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</si>
  <si>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</si>
  <si>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</si>
  <si>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</si>
  <si>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</si>
  <si>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</si>
  <si>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</si>
  <si>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</si>
  <si>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</si>
  <si>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</si>
  <si>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</si>
  <si>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</si>
  <si>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</si>
  <si>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</si>
  <si>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</si>
  <si>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</si>
  <si>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</si>
  <si>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</si>
  <si>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</si>
  <si>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</si>
  <si>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</si>
  <si>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</si>
  <si>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</si>
  <si>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</si>
  <si>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</si>
  <si>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</si>
  <si>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</si>
  <si>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</si>
  <si>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</si>
  <si>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</si>
  <si>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</si>
  <si>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</si>
  <si>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</si>
  <si>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</si>
  <si>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</si>
  <si>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</si>
  <si>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</si>
  <si>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</si>
  <si>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</si>
  <si>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</si>
  <si>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</si>
  <si>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</si>
  <si>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</si>
  <si>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</si>
  <si>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</si>
  <si>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</si>
  <si>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</si>
  <si>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</si>
  <si>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</si>
  <si>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</si>
  <si>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</si>
  <si>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</si>
  <si>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</si>
  <si>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</si>
  <si>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</si>
  <si>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</si>
  <si>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</si>
  <si>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</si>
  <si>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</si>
  <si>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</si>
  <si>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</si>
  <si>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</si>
  <si>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</si>
  <si>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</si>
  <si>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</si>
  <si>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</si>
  <si>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</si>
  <si>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</si>
  <si>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</si>
  <si>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</si>
  <si>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</si>
  <si>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</si>
  <si>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</si>
  <si>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</si>
  <si>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</si>
  <si>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</si>
  <si>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</si>
  <si>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</si>
  <si>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</si>
  <si>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</si>
  <si>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</si>
  <si>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</si>
  <si>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</si>
  <si>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</si>
  <si>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</si>
  <si>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</si>
  <si>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</si>
  <si>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</si>
  <si>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</si>
  <si>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</si>
  <si>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</si>
  <si>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</si>
  <si>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</si>
  <si>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</si>
  <si>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</si>
  <si>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</si>
  <si>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</si>
  <si>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</si>
  <si>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</si>
  <si>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</si>
  <si>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</si>
  <si>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</si>
  <si>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</si>
  <si>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</si>
  <si>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</si>
  <si>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</si>
  <si>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</si>
  <si>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</si>
  <si>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</si>
  <si>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</si>
  <si>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</si>
  <si>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</si>
  <si>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</si>
  <si>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</si>
  <si>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</si>
  <si>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</si>
  <si>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</si>
  <si>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</si>
  <si>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</si>
  <si>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</si>
  <si>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</si>
  <si>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</si>
  <si>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</si>
  <si>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</si>
  <si>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</si>
  <si>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</si>
  <si>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</si>
  <si>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</si>
  <si>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</si>
  <si>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</si>
  <si>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</si>
  <si>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</si>
  <si>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</si>
  <si>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</si>
  <si>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</si>
  <si>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</si>
  <si>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</si>
  <si>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</si>
  <si>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</si>
  <si>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</si>
  <si>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</si>
  <si>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</si>
  <si>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</si>
  <si>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</si>
  <si>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</si>
  <si>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</si>
  <si>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</si>
  <si>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</si>
  <si>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</si>
  <si>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</si>
  <si>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</si>
  <si>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</si>
  <si>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</si>
  <si>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</si>
  <si>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</si>
  <si>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</si>
  <si>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</si>
  <si>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</si>
  <si>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</si>
  <si>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</si>
  <si>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</si>
  <si>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</si>
  <si>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</si>
  <si>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</si>
  <si>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</si>
  <si>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</si>
  <si>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</si>
  <si>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</si>
  <si>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</si>
  <si>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</si>
  <si>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</si>
  <si>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</si>
  <si>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</si>
  <si>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</si>
  <si>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</si>
  <si>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</si>
  <si>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</si>
  <si>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</si>
  <si>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</si>
  <si>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</si>
  <si>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</si>
  <si>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</si>
  <si>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</si>
  <si>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</si>
  <si>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</si>
  <si>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</si>
  <si>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</si>
  <si>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</si>
  <si>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</si>
  <si>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</si>
  <si>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</si>
  <si>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</si>
  <si>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</si>
  <si>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</si>
  <si>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</si>
  <si>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</si>
  <si>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</si>
  <si>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</si>
  <si>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</si>
  <si>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</si>
  <si>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</si>
  <si>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</si>
  <si>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</si>
  <si>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</si>
  <si>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</si>
  <si>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</si>
  <si>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</si>
  <si>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</si>
  <si>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</si>
  <si>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</si>
  <si>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</si>
  <si>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</si>
  <si>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</si>
  <si>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</si>
  <si>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</si>
  <si>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</si>
  <si>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</si>
  <si>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</si>
  <si>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</si>
  <si>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</si>
  <si>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</si>
  <si>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</si>
  <si>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</si>
  <si>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</si>
  <si>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</si>
  <si>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</si>
  <si>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</si>
  <si>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</si>
  <si>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</si>
  <si>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</si>
  <si>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</si>
  <si>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</si>
  <si>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</si>
  <si>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</si>
  <si>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</si>
  <si>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</si>
  <si>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</si>
  <si>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</si>
  <si>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</si>
  <si>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</si>
  <si>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</si>
  <si>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</si>
  <si>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</si>
  <si>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</si>
  <si>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</si>
  <si>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</si>
  <si>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</si>
  <si>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</si>
  <si>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</si>
  <si>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</si>
  <si>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</si>
  <si>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</si>
  <si>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</si>
  <si>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</si>
  <si>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</si>
  <si>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</si>
  <si>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</si>
  <si>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</si>
  <si>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</si>
  <si>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</si>
  <si>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</si>
  <si>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</si>
  <si>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</si>
  <si>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</si>
  <si>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</si>
  <si>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</si>
  <si>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</si>
  <si>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</si>
  <si>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</si>
  <si>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</si>
  <si>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</si>
  <si>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</si>
  <si>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</si>
  <si>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</si>
  <si>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</si>
  <si>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</si>
  <si>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</si>
  <si>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</si>
  <si>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</si>
  <si>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</si>
  <si>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</si>
  <si>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</si>
  <si>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</si>
  <si>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</si>
  <si>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</si>
  <si>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</si>
  <si>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</si>
  <si>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</si>
  <si>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</si>
  <si>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</si>
  <si>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</si>
  <si>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</si>
  <si>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</si>
  <si>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</si>
  <si>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</si>
  <si>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</si>
  <si>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</si>
  <si>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</si>
  <si>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</si>
  <si>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</si>
  <si>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</si>
  <si>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</si>
  <si>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</si>
  <si>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</si>
  <si>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</si>
  <si>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</si>
  <si>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</si>
  <si>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</si>
  <si>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</si>
  <si>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</si>
  <si>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</si>
  <si>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</si>
  <si>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</si>
  <si>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</si>
  <si>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</si>
  <si>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</si>
  <si>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</si>
  <si>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</si>
  <si>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</si>
  <si>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</si>
  <si>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</si>
  <si>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</si>
  <si>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</si>
  <si>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</si>
  <si>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</si>
  <si>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</si>
  <si>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</si>
  <si>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</si>
  <si>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</si>
  <si>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</si>
  <si>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</si>
  <si>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</si>
  <si>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</si>
  <si>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</si>
  <si>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</si>
  <si>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</si>
  <si>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</si>
  <si>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</si>
  <si>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</si>
  <si>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</si>
  <si>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</si>
  <si>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</si>
  <si>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</si>
  <si>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</si>
  <si>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</si>
  <si>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</si>
  <si>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</si>
  <si>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</si>
  <si>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</si>
  <si>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</si>
  <si>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</si>
  <si>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</si>
  <si>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</si>
  <si>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</si>
  <si>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</si>
  <si>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</si>
  <si>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</si>
  <si>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</si>
  <si>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</si>
  <si>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</si>
  <si>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</si>
  <si>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</si>
  <si>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</si>
  <si>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</si>
  <si>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</si>
  <si>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</si>
  <si>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</si>
  <si>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</si>
  <si>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</si>
  <si>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</si>
  <si>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</si>
  <si>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</si>
  <si>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</si>
  <si>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</si>
  <si>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</si>
  <si>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</si>
  <si>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</si>
  <si>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</si>
  <si>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</si>
  <si>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</si>
  <si>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</si>
  <si>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</si>
  <si>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</si>
  <si>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</si>
  <si>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</si>
  <si>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</si>
  <si>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</si>
  <si>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</si>
  <si>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</si>
  <si>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</si>
  <si>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</si>
  <si>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</si>
  <si>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</si>
  <si>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</si>
  <si>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</si>
  <si>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</si>
  <si>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</si>
  <si>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</si>
  <si>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</si>
  <si>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</si>
  <si>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</si>
  <si>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</si>
  <si>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</si>
  <si>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</si>
  <si>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</si>
  <si>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</si>
  <si>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</si>
  <si>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</si>
  <si>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</si>
  <si>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</si>
  <si>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</si>
  <si>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</si>
  <si>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</si>
  <si>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</si>
  <si>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</si>
  <si>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</si>
  <si>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</si>
  <si>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</si>
  <si>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</si>
  <si>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</si>
  <si>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</si>
  <si>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</si>
  <si>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</si>
  <si>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</si>
  <si>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</si>
  <si>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</si>
  <si>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</si>
  <si>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</si>
  <si>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</si>
  <si>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</si>
  <si>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</si>
  <si>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</si>
  <si>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</si>
  <si>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</si>
  <si>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</si>
  <si>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</si>
  <si>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</si>
  <si>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</si>
  <si>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</si>
  <si>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</si>
  <si>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</si>
  <si>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</si>
  <si>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</si>
  <si>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</si>
  <si>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</si>
  <si>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</si>
  <si>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</si>
  <si>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</si>
  <si>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</si>
  <si>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</si>
  <si>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</si>
  <si>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</si>
  <si>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</si>
  <si>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</si>
  <si>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</si>
  <si>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</si>
  <si>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</si>
  <si>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</si>
  <si>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</si>
  <si>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</si>
  <si>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</si>
  <si>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</si>
  <si>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</si>
  <si>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</si>
  <si>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</si>
  <si>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</si>
  <si>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</si>
  <si>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</si>
  <si>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</si>
  <si>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</si>
  <si>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</si>
  <si>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</si>
  <si>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</si>
  <si>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</si>
  <si>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</si>
  <si>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</si>
  <si>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</si>
  <si>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</si>
  <si>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</si>
  <si>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</si>
  <si>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</si>
  <si>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</si>
  <si>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</si>
  <si>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</si>
  <si>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</si>
  <si>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</si>
  <si>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</si>
  <si>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</si>
  <si>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</si>
  <si>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</si>
  <si>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</si>
  <si>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</si>
  <si>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</si>
  <si>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</si>
  <si>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</si>
  <si>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</si>
  <si>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</si>
  <si>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</si>
  <si>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</si>
  <si>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</si>
  <si>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</si>
  <si>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</si>
  <si>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</si>
  <si>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</si>
  <si>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</si>
  <si>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</si>
  <si>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</si>
  <si>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</si>
  <si>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</si>
  <si>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</si>
  <si>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</si>
  <si>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</si>
  <si>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</si>
  <si>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</si>
  <si>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</si>
  <si>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</si>
  <si>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</si>
  <si>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</si>
  <si>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</si>
  <si>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</si>
  <si>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</si>
  <si>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</si>
  <si>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</si>
  <si>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</si>
  <si>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</si>
  <si>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</si>
  <si>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</si>
  <si>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</si>
  <si>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</si>
  <si>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</si>
  <si>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</si>
  <si>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</si>
  <si>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</si>
  <si>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</si>
  <si>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</si>
  <si>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</si>
  <si>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</si>
  <si>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</si>
  <si>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</si>
  <si>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</si>
  <si>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</si>
  <si>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</si>
  <si>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</si>
  <si>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</si>
  <si>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</si>
  <si>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</si>
  <si>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</si>
  <si>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</si>
  <si>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</si>
  <si>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</si>
  <si>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</si>
  <si>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</si>
  <si>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</si>
  <si>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</si>
  <si>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</si>
  <si>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</si>
  <si>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</si>
  <si>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</si>
  <si>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</si>
  <si>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</si>
  <si>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</si>
  <si>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</si>
  <si>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</si>
  <si>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</si>
  <si>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</si>
  <si>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</si>
  <si>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</si>
  <si>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</si>
  <si>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</si>
  <si>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</si>
  <si>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</si>
  <si>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</si>
  <si>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</si>
  <si>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</si>
  <si>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</si>
  <si>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</si>
  <si>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</si>
  <si>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</si>
  <si>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</si>
  <si>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</si>
  <si>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</si>
  <si>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</si>
  <si>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</si>
  <si>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</si>
  <si>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</si>
  <si>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</si>
  <si>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</si>
  <si>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</si>
  <si>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</si>
  <si>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</si>
  <si>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</si>
  <si>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</si>
  <si>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</si>
  <si>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</si>
  <si>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</si>
  <si>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</si>
  <si>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</si>
  <si>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</si>
  <si>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</si>
  <si>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</si>
  <si>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</si>
  <si>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</si>
  <si>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</si>
  <si>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</si>
  <si>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</si>
  <si>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</si>
  <si>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</si>
  <si>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</si>
  <si>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</si>
  <si>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</si>
  <si>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</si>
  <si>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</si>
  <si>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</si>
  <si>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</si>
  <si>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</si>
  <si>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</si>
  <si>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</si>
  <si>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</si>
  <si>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</si>
  <si>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</si>
  <si>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</si>
  <si>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</si>
  <si>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</si>
  <si>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</si>
  <si>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</si>
  <si>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</si>
  <si>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</si>
  <si>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</si>
  <si>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</si>
  <si>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</si>
  <si>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</si>
  <si>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</si>
  <si>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</si>
  <si>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</si>
  <si>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</si>
  <si>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</si>
  <si>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</si>
  <si>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</si>
  <si>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</si>
  <si>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</si>
  <si>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</si>
  <si>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</si>
  <si>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</si>
  <si>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</si>
  <si>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</si>
  <si>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</si>
  <si>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</si>
  <si>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</si>
  <si>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</si>
  <si>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</si>
  <si>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</si>
  <si>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</si>
  <si>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</si>
  <si>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</si>
  <si>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</si>
  <si>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</si>
  <si>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</si>
  <si>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</si>
  <si>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</si>
  <si>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</si>
  <si>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</si>
  <si>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</si>
  <si>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</si>
  <si>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</si>
  <si>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</si>
  <si>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</si>
  <si>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</si>
  <si>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</si>
  <si>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</si>
  <si>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</si>
  <si>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</si>
  <si>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</si>
  <si>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</si>
  <si>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</si>
  <si>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</si>
  <si>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</si>
  <si>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</si>
  <si>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</si>
  <si>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</si>
  <si>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</si>
  <si>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</si>
  <si>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</si>
  <si>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</si>
  <si>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</si>
  <si>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</si>
  <si>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</si>
  <si>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</si>
  <si>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</si>
  <si>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</si>
  <si>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</si>
  <si>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</si>
  <si>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</si>
  <si>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</si>
  <si>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</si>
  <si>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</si>
  <si>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</si>
  <si>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</si>
  <si>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</si>
  <si>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</si>
  <si>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</si>
  <si>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</si>
  <si>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</si>
  <si>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</si>
  <si>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</si>
  <si>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</si>
  <si>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</si>
  <si>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</si>
  <si>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</si>
  <si>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</si>
  <si>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</si>
  <si>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</si>
  <si>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</si>
  <si>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</si>
  <si>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</si>
  <si>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</si>
  <si>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</si>
  <si>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</si>
  <si>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</si>
  <si>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</si>
  <si>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</si>
  <si>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</si>
  <si>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</si>
  <si>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</si>
  <si>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</si>
  <si>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</si>
  <si>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</si>
  <si>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</si>
  <si>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</si>
  <si>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</si>
  <si>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</si>
  <si>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</si>
  <si>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</si>
  <si>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</si>
  <si>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</si>
  <si>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</si>
  <si>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</si>
  <si>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</si>
  <si>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</si>
  <si>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</si>
  <si>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</si>
  <si>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</si>
  <si>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</si>
  <si>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</si>
  <si>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</si>
  <si>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</si>
  <si>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</si>
  <si>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</si>
  <si>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</si>
  <si>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</si>
  <si>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</si>
  <si>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</si>
  <si>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</si>
  <si>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</si>
  <si>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</si>
  <si>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</si>
  <si>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</si>
  <si>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</si>
  <si>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</si>
  <si>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</si>
  <si>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</si>
  <si>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</si>
  <si>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</si>
  <si>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</si>
  <si>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</si>
  <si>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</si>
  <si>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</si>
  <si>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</si>
  <si>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</si>
  <si>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</si>
  <si>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</si>
  <si>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</si>
  <si>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</si>
  <si>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</si>
  <si>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</si>
  <si>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</si>
  <si>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</si>
  <si>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</si>
  <si>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</si>
  <si>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</si>
  <si>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</si>
  <si>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</si>
  <si>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</si>
  <si>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</si>
  <si>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</si>
  <si>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</si>
  <si>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</si>
  <si>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</si>
  <si>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</si>
  <si>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</si>
  <si>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</si>
  <si>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</si>
  <si>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</si>
  <si>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</si>
  <si>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</si>
  <si>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</si>
  <si>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</si>
  <si>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</si>
  <si>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</si>
  <si>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</si>
  <si>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</si>
  <si>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</si>
  <si>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</si>
  <si>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</si>
  <si>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</si>
  <si>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</si>
  <si>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</si>
  <si>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</si>
  <si>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</si>
  <si>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</si>
  <si>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</si>
  <si>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</si>
  <si>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</si>
  <si>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</si>
  <si>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</si>
  <si>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</si>
  <si>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</si>
  <si>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</si>
  <si>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</si>
  <si>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</si>
  <si>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</si>
  <si>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</si>
  <si>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</si>
  <si>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</si>
  <si>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</si>
  <si>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</si>
  <si>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</si>
  <si>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</si>
  <si>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</si>
  <si>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</si>
  <si>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</si>
  <si>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</si>
  <si>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</si>
  <si>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</si>
  <si>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</si>
  <si>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</si>
  <si>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</si>
  <si>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</si>
  <si>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</si>
  <si>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</si>
  <si>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</si>
  <si>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</si>
  <si>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</si>
  <si>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</si>
  <si>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</si>
  <si>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</si>
  <si>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</si>
  <si>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</si>
  <si>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</si>
  <si>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</si>
  <si>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</si>
  <si>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</si>
  <si>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</si>
  <si>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</si>
  <si>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</si>
  <si>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</si>
  <si>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</si>
  <si>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</si>
  <si>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</si>
  <si>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</si>
  <si>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</si>
  <si>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</si>
  <si>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</si>
  <si>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</si>
  <si>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</si>
  <si>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</si>
  <si>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</si>
  <si>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</si>
  <si>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</si>
  <si>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</si>
  <si>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</si>
  <si>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</si>
  <si>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</si>
  <si>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</si>
  <si>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</si>
  <si>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</si>
  <si>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</si>
  <si>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</si>
  <si>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</si>
  <si>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</si>
  <si>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</si>
  <si>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</si>
  <si>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</si>
  <si>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</si>
  <si>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</si>
  <si>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</si>
  <si>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</si>
  <si>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</si>
  <si>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</si>
  <si>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</si>
  <si>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</si>
  <si>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</si>
  <si>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</si>
  <si>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</si>
  <si>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</si>
  <si>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</si>
  <si>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</si>
  <si>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</si>
  <si>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</si>
  <si>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</si>
  <si>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</si>
  <si>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</si>
  <si>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</si>
  <si>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</si>
  <si>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</si>
  <si>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</si>
  <si>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</si>
  <si>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</si>
  <si>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</si>
  <si>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</si>
  <si>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</si>
  <si>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</si>
  <si>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</si>
  <si>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</si>
  <si>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</si>
  <si>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</si>
  <si>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</si>
  <si>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</si>
  <si>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</si>
  <si>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</si>
  <si>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</si>
  <si>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</si>
  <si>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</si>
  <si>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</si>
  <si>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</si>
  <si>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</si>
  <si>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</si>
  <si>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</si>
  <si>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</si>
  <si>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</si>
  <si>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</si>
  <si>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</si>
  <si>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</si>
  <si>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</si>
  <si>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</si>
  <si>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</si>
  <si>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</si>
  <si>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</si>
  <si>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</si>
  <si>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</si>
  <si>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</si>
  <si>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</si>
  <si>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</si>
  <si>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</si>
  <si>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</si>
  <si>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</si>
  <si>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</si>
  <si>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</si>
  <si>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</si>
  <si>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</si>
  <si>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</si>
  <si>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</si>
  <si>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</si>
  <si>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</si>
  <si>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</si>
  <si>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</si>
  <si>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</si>
  <si>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</si>
  <si>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</si>
  <si>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</si>
  <si>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</si>
  <si>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</si>
  <si>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</si>
  <si>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</si>
  <si>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</si>
  <si>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</si>
  <si>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</si>
  <si>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</si>
  <si>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</si>
  <si>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</si>
  <si>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</si>
  <si>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</si>
  <si>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</si>
  <si>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</si>
  <si>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</si>
  <si>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</si>
  <si>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</si>
  <si>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</si>
  <si>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</si>
  <si>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</si>
  <si>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</si>
  <si>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</si>
  <si>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</si>
  <si>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</si>
  <si>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</si>
  <si>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</si>
  <si>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</si>
  <si>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</si>
  <si>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</si>
  <si>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</si>
  <si>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</si>
  <si>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</si>
  <si>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</si>
  <si>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</si>
  <si>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</si>
  <si>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</si>
  <si>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</si>
  <si>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</si>
  <si>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</si>
  <si>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</si>
  <si>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</si>
  <si>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</si>
  <si>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</si>
  <si>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</si>
  <si>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</si>
  <si>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</si>
  <si>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</si>
  <si>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</si>
  <si>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</si>
  <si>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</si>
  <si>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</si>
  <si>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</si>
  <si>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</si>
  <si>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</si>
  <si>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</si>
  <si>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</si>
  <si>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</si>
  <si>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</si>
  <si>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</si>
  <si>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</si>
  <si>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</si>
  <si>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</si>
  <si>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</si>
  <si>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</si>
  <si>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</si>
  <si>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</si>
  <si>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</si>
  <si>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</si>
  <si>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</si>
  <si>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</si>
  <si>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</si>
  <si>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</si>
  <si>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</si>
  <si>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</si>
  <si>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</si>
  <si>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</si>
  <si>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</si>
  <si>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</si>
  <si>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</si>
  <si>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</si>
  <si>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</si>
  <si>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</si>
  <si>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</si>
  <si>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</si>
  <si>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</si>
  <si>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</si>
  <si>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</si>
  <si>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</si>
  <si>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</si>
  <si>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</si>
  <si>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</si>
  <si>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</si>
  <si>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</si>
  <si>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</si>
  <si>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</si>
  <si>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</si>
  <si>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</si>
  <si>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</si>
  <si>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</si>
  <si>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</si>
  <si>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</si>
  <si>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</si>
  <si>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</si>
  <si>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</si>
  <si>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</si>
  <si>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</si>
  <si>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</si>
  <si>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</si>
  <si>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</si>
  <si>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</si>
  <si>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</si>
  <si>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</si>
  <si>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</si>
  <si>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</si>
  <si>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</si>
  <si>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</si>
  <si>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</si>
  <si>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</si>
  <si>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</si>
  <si>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</si>
  <si>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</si>
  <si>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</si>
  <si>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</si>
  <si>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</si>
  <si>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</si>
  <si>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</si>
  <si>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</si>
  <si>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</si>
  <si>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</si>
  <si>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</si>
  <si>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</si>
  <si>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</si>
  <si>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</si>
  <si>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</si>
  <si>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</si>
  <si>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</si>
  <si>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</si>
  <si>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</si>
  <si>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</si>
  <si>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</si>
  <si>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</si>
  <si>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</si>
  <si>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</si>
  <si>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</si>
  <si>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</si>
  <si>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</si>
  <si>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</si>
  <si>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</si>
  <si>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</si>
  <si>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</si>
  <si>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</si>
  <si>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</si>
  <si>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</si>
  <si>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</si>
  <si>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</si>
  <si>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</si>
  <si>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</si>
  <si>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</si>
  <si>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</si>
  <si>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</si>
  <si>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</si>
  <si>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</si>
  <si>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</si>
  <si>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</si>
  <si>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</si>
  <si>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</si>
  <si>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</si>
  <si>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</si>
  <si>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</si>
  <si>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</si>
  <si>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</si>
  <si>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</si>
  <si>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</si>
  <si>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</si>
  <si>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</si>
  <si>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</si>
  <si>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</si>
  <si>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</si>
  <si>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</si>
  <si>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</si>
  <si>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</si>
  <si>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</si>
  <si>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</si>
  <si>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</si>
  <si>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</si>
  <si>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</si>
  <si>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</si>
  <si>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</si>
  <si>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</si>
  <si>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</si>
  <si>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</si>
  <si>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</si>
  <si>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</si>
  <si>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</si>
  <si>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</si>
  <si>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</si>
  <si>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</si>
  <si>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</si>
  <si>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</si>
  <si>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</si>
  <si>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</si>
  <si>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</si>
  <si>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</si>
  <si>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</si>
  <si>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</si>
  <si>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</si>
  <si>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</si>
  <si>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</si>
  <si>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</si>
  <si>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</si>
  <si>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</si>
  <si>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</si>
  <si>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</si>
  <si>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</si>
  <si>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</si>
  <si>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</si>
  <si>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</si>
  <si>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</si>
  <si>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</si>
  <si>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</si>
  <si>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</si>
  <si>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</si>
  <si>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</si>
  <si>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</si>
  <si>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</si>
  <si>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</si>
  <si>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</si>
  <si>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</si>
  <si>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</si>
  <si>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</si>
  <si>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</si>
  <si>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</si>
  <si>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</si>
  <si>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</si>
  <si>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</si>
  <si>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</si>
  <si>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</si>
  <si>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</si>
  <si>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</si>
  <si>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</si>
  <si>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</si>
  <si>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</si>
  <si>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</si>
  <si>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</si>
  <si>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</si>
  <si>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</si>
  <si>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</si>
  <si>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</si>
  <si>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</si>
  <si>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</si>
  <si>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</si>
  <si>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</si>
  <si>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</si>
  <si>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</si>
  <si>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</si>
  <si>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</si>
  <si>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</si>
  <si>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</si>
  <si>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</si>
  <si>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</si>
  <si>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</si>
  <si>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</si>
  <si>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</si>
  <si>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</si>
  <si>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</si>
  <si>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</si>
  <si>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</si>
  <si>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</si>
  <si>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</si>
  <si>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</si>
  <si>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</si>
  <si>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</si>
  <si>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</si>
  <si>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</si>
  <si>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</si>
  <si>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</si>
  <si>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</si>
  <si>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</si>
  <si>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</si>
  <si>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</si>
  <si>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</si>
  <si>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</si>
  <si>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</si>
  <si>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</si>
  <si>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</si>
  <si>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</si>
  <si>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</si>
  <si>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</si>
  <si>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</si>
  <si>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</si>
  <si>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</si>
  <si>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</si>
  <si>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</si>
  <si>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</si>
  <si>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</si>
  <si>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</si>
  <si>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</si>
  <si>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</si>
  <si>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</si>
  <si>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</si>
  <si>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</si>
  <si>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</si>
  <si>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</si>
  <si>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</si>
  <si>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</si>
  <si>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</si>
  <si>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</si>
  <si>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</si>
  <si>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</si>
  <si>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</si>
  <si>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</si>
  <si>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</si>
  <si>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</si>
  <si>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</si>
  <si>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</si>
  <si>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</si>
  <si>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</si>
  <si>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</si>
  <si>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</si>
  <si>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</si>
  <si>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</si>
  <si>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</si>
  <si>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</si>
  <si>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</si>
  <si>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</si>
  <si>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</si>
  <si>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</si>
  <si>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</si>
  <si>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</si>
  <si>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</si>
  <si>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</si>
  <si>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</si>
  <si>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</si>
  <si>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</si>
  <si>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</si>
  <si>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</si>
  <si>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</si>
  <si>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</si>
  <si>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</si>
  <si>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</si>
  <si>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</si>
  <si>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</si>
  <si>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</si>
  <si>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</si>
  <si>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</si>
  <si>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</si>
  <si>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</si>
  <si>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</si>
  <si>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</si>
  <si>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</si>
  <si>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</si>
  <si>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</si>
  <si>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</si>
  <si>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</si>
  <si>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</si>
  <si>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</si>
  <si>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</si>
  <si>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</si>
  <si>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</si>
  <si>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</si>
  <si>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</si>
  <si>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</si>
  <si>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</si>
  <si>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</si>
  <si>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</si>
  <si>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</si>
  <si>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</si>
  <si>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</si>
  <si>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</si>
  <si>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</si>
  <si>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</si>
  <si>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</si>
  <si>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</si>
  <si>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</si>
  <si>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</si>
  <si>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</si>
  <si>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</si>
  <si>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</si>
  <si>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</si>
  <si>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</si>
  <si>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</si>
  <si>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</si>
  <si>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</si>
  <si>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</si>
  <si>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</si>
  <si>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</si>
  <si>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</si>
  <si>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</si>
  <si>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</si>
  <si>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</si>
  <si>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</si>
  <si>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</si>
  <si>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</si>
  <si>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</si>
  <si>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</si>
  <si>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</si>
  <si>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</si>
  <si>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</si>
  <si>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</si>
  <si>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</si>
  <si>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</si>
  <si>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</si>
  <si>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</si>
  <si>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</si>
  <si>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</si>
  <si>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</si>
  <si>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</si>
  <si>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</si>
  <si>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</si>
  <si>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</si>
  <si>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</si>
  <si>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</si>
  <si>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</si>
  <si>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</si>
  <si>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</si>
  <si>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</si>
  <si>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</si>
  <si>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</si>
  <si>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</si>
  <si>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</si>
  <si>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</si>
  <si>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</si>
  <si>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</si>
  <si>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</si>
  <si>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</si>
  <si>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</si>
  <si>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</si>
  <si>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</si>
  <si>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</si>
  <si>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</si>
  <si>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</si>
  <si>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</si>
  <si>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</si>
  <si>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</si>
  <si>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</si>
  <si>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</si>
  <si>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</si>
  <si>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</si>
  <si>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</si>
  <si>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</si>
  <si>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</si>
  <si>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</si>
  <si>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</si>
  <si>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</si>
  <si>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</si>
  <si>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</si>
  <si>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</si>
  <si>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</si>
  <si>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</si>
  <si>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</si>
  <si>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</si>
  <si>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</si>
  <si>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</si>
  <si>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</si>
  <si>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</si>
  <si>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</si>
  <si>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</si>
  <si>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</si>
  <si>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</si>
  <si>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</si>
  <si>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</si>
  <si>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</si>
  <si>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</si>
  <si>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</si>
  <si>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</si>
  <si>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</si>
  <si>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</si>
  <si>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</si>
  <si>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</si>
  <si>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</si>
  <si>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</si>
  <si>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</si>
  <si>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</si>
  <si>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</si>
  <si>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</si>
  <si>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</si>
  <si>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</si>
  <si>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</si>
  <si>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</si>
  <si>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</si>
  <si>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</si>
  <si>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</si>
  <si>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</si>
  <si>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</si>
  <si>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</si>
  <si>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</si>
  <si>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</si>
  <si>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</si>
  <si>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</si>
  <si>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</si>
  <si>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</si>
  <si>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</si>
  <si>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</si>
  <si>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</si>
  <si>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</si>
  <si>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</si>
  <si>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</si>
  <si>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</si>
  <si>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</si>
  <si>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</si>
  <si>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</si>
  <si>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</si>
  <si>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</si>
  <si>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</si>
  <si>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</si>
  <si>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</si>
  <si>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</si>
  <si>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</si>
  <si>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</si>
  <si>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</si>
  <si>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</si>
  <si>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</si>
  <si>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</si>
  <si>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</si>
  <si>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</si>
  <si>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</si>
  <si>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</si>
  <si>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</si>
  <si>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</si>
  <si>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</si>
  <si>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</si>
  <si>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</si>
  <si>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</si>
  <si>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</si>
  <si>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</si>
  <si>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35500.м. Радивилів.вул. І.Франка 8</t>
  </si>
  <si>
    <t/>
  </si>
  <si>
    <t xml:space="preserve">             В.О.Троцюк</t>
  </si>
  <si>
    <t>Р.М. Хрущ</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</si>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</sst>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1731</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&amp;LF1C6360B&amp;C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19</v>
      </c>
      <c r="E8" s="32">
        <f>SUM(E9:E446)</f>
        <v>0</v>
      </c>
      <c r="F8" s="32">
        <f>SUM(F9:F446)</f>
        <v>0</v>
      </c>
      <c r="G8" s="32">
        <f>SUM(G9:G446)</f>
        <v>19</v>
      </c>
      <c r="H8" s="32">
        <f>SUM(H9:H446)</f>
        <v>0</v>
      </c>
      <c r="I8" s="32">
        <f>SUM(J8:M8)</f>
        <v>153</v>
      </c>
      <c r="J8" s="32">
        <f>SUM(J9:J446)</f>
        <v>56</v>
      </c>
      <c r="K8" s="32">
        <f>SUM(K9:K446)</f>
        <v>0</v>
      </c>
      <c r="L8" s="32">
        <f>SUM(L9:L446)</f>
        <v>97</v>
      </c>
      <c r="M8" s="32">
        <f>SUM(M9:M446)</f>
        <v>0</v>
      </c>
      <c r="N8" s="32">
        <f>SUM(O8:R8)</f>
        <v>147</v>
      </c>
      <c r="O8" s="32">
        <f>SUM(O9:O446)</f>
        <v>56</v>
      </c>
      <c r="P8" s="32">
        <f>SUM(P9:P446)</f>
        <v>0</v>
      </c>
      <c r="Q8" s="32">
        <f>SUM(Q9:Q446)</f>
        <v>91</v>
      </c>
      <c r="R8" s="32">
        <f>SUM(R9:R446)</f>
        <v>0</v>
      </c>
      <c r="S8" s="32">
        <f>SUM(T8:W8)</f>
        <v>25</v>
      </c>
      <c r="T8" s="32">
        <f>SUM(T9:T446)</f>
        <v>0</v>
      </c>
      <c r="U8" s="32">
        <f>SUM(U9:U446)</f>
        <v>0</v>
      </c>
      <c r="V8" s="32">
        <f>SUM(V9:V446)</f>
        <v>25</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c r="F27" s="40"/>
      <c r="G27" s="40">
        <v>1</v>
      </c>
      <c r="H27" s="40"/>
      <c r="I27" s="40"/>
      <c r="J27" s="40"/>
      <c r="K27" s="40"/>
      <c r="L27" s="40"/>
      <c r="M27" s="40"/>
      <c r="N27" s="40"/>
      <c r="O27" s="40"/>
      <c r="P27" s="40"/>
      <c r="Q27" s="40"/>
      <c r="R27" s="40"/>
      <c r="S27" s="40">
        <v>1</v>
      </c>
      <c r="T27" s="40"/>
      <c r="U27" s="40"/>
      <c r="V27" s="40">
        <v>1</v>
      </c>
      <c r="W27" s="40"/>
      <c r="X27" s="39">
        <v>765</v>
      </c>
      <c r="Y27" s="105"/>
      <c r="Z27" s="105"/>
    </row>
    <row r="28" spans="1:26" s="41" customFormat="1" ht="12.75">
      <c r="A28" s="90">
        <v>411010208</v>
      </c>
      <c r="B28" s="42" t="s">
        <v>29</v>
      </c>
      <c r="C28" s="99"/>
      <c r="D28" s="40"/>
      <c r="E28" s="40"/>
      <c r="F28" s="40"/>
      <c r="G28" s="40"/>
      <c r="H28" s="40"/>
      <c r="I28" s="40">
        <v>2</v>
      </c>
      <c r="J28" s="40">
        <v>2</v>
      </c>
      <c r="K28" s="40"/>
      <c r="L28" s="40"/>
      <c r="M28" s="40"/>
      <c r="N28" s="40">
        <v>2</v>
      </c>
      <c r="O28" s="40">
        <v>2</v>
      </c>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2</v>
      </c>
      <c r="E31" s="40"/>
      <c r="F31" s="40"/>
      <c r="G31" s="40">
        <v>2</v>
      </c>
      <c r="H31" s="40"/>
      <c r="I31" s="40">
        <v>35</v>
      </c>
      <c r="J31" s="40">
        <v>28</v>
      </c>
      <c r="K31" s="40"/>
      <c r="L31" s="40">
        <v>7</v>
      </c>
      <c r="M31" s="40"/>
      <c r="N31" s="40">
        <v>35</v>
      </c>
      <c r="O31" s="40">
        <v>28</v>
      </c>
      <c r="P31" s="40"/>
      <c r="Q31" s="40">
        <v>7</v>
      </c>
      <c r="R31" s="40"/>
      <c r="S31" s="40">
        <v>2</v>
      </c>
      <c r="T31" s="40"/>
      <c r="U31" s="40"/>
      <c r="V31" s="40">
        <v>2</v>
      </c>
      <c r="W31" s="40"/>
      <c r="X31" s="39">
        <v>406</v>
      </c>
      <c r="Y31" s="105"/>
      <c r="Z31" s="105"/>
    </row>
    <row r="32" spans="1:26" s="41" customFormat="1" ht="12.75">
      <c r="A32" s="90">
        <v>411010212</v>
      </c>
      <c r="B32" s="42" t="s">
        <v>33</v>
      </c>
      <c r="C32" s="99"/>
      <c r="D32" s="40"/>
      <c r="E32" s="40"/>
      <c r="F32" s="40"/>
      <c r="G32" s="40"/>
      <c r="H32" s="40"/>
      <c r="I32" s="40">
        <v>1</v>
      </c>
      <c r="J32" s="40"/>
      <c r="K32" s="40"/>
      <c r="L32" s="40">
        <v>1</v>
      </c>
      <c r="M32" s="40"/>
      <c r="N32" s="40">
        <v>1</v>
      </c>
      <c r="O32" s="40"/>
      <c r="P32" s="40"/>
      <c r="Q32" s="40">
        <v>1</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2</v>
      </c>
      <c r="J53" s="40"/>
      <c r="K53" s="40"/>
      <c r="L53" s="40">
        <v>2</v>
      </c>
      <c r="M53" s="40"/>
      <c r="N53" s="40">
        <v>1</v>
      </c>
      <c r="O53" s="40"/>
      <c r="P53" s="40"/>
      <c r="Q53" s="40">
        <v>1</v>
      </c>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1</v>
      </c>
      <c r="E65" s="40"/>
      <c r="F65" s="40"/>
      <c r="G65" s="40">
        <v>1</v>
      </c>
      <c r="H65" s="40"/>
      <c r="I65" s="40"/>
      <c r="J65" s="40"/>
      <c r="K65" s="40"/>
      <c r="L65" s="40"/>
      <c r="M65" s="40"/>
      <c r="N65" s="40">
        <v>1</v>
      </c>
      <c r="O65" s="40"/>
      <c r="P65" s="40"/>
      <c r="Q65" s="40">
        <v>1</v>
      </c>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c r="E70" s="40"/>
      <c r="F70" s="40"/>
      <c r="G70" s="40"/>
      <c r="H70" s="40"/>
      <c r="I70" s="40">
        <v>1</v>
      </c>
      <c r="J70" s="40"/>
      <c r="K70" s="40"/>
      <c r="L70" s="40">
        <v>1</v>
      </c>
      <c r="M70" s="40"/>
      <c r="N70" s="40"/>
      <c r="O70" s="40"/>
      <c r="P70" s="40"/>
      <c r="Q70" s="40"/>
      <c r="R70" s="40"/>
      <c r="S70" s="40">
        <v>1</v>
      </c>
      <c r="T70" s="40"/>
      <c r="U70" s="40"/>
      <c r="V70" s="40">
        <v>1</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5</v>
      </c>
      <c r="J81" s="40">
        <v>4</v>
      </c>
      <c r="K81" s="40"/>
      <c r="L81" s="40">
        <v>1</v>
      </c>
      <c r="M81" s="40"/>
      <c r="N81" s="40">
        <v>5</v>
      </c>
      <c r="O81" s="40">
        <v>4</v>
      </c>
      <c r="P81" s="40"/>
      <c r="Q81" s="40">
        <v>1</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5</v>
      </c>
      <c r="J83" s="40">
        <v>5</v>
      </c>
      <c r="K83" s="40"/>
      <c r="L83" s="40"/>
      <c r="M83" s="40"/>
      <c r="N83" s="40">
        <v>5</v>
      </c>
      <c r="O83" s="40">
        <v>5</v>
      </c>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8</v>
      </c>
      <c r="E106" s="40"/>
      <c r="F106" s="40"/>
      <c r="G106" s="40">
        <v>8</v>
      </c>
      <c r="H106" s="40"/>
      <c r="I106" s="40">
        <v>38</v>
      </c>
      <c r="J106" s="40"/>
      <c r="K106" s="40"/>
      <c r="L106" s="40">
        <v>38</v>
      </c>
      <c r="M106" s="40"/>
      <c r="N106" s="40">
        <v>36</v>
      </c>
      <c r="O106" s="40"/>
      <c r="P106" s="40"/>
      <c r="Q106" s="40">
        <v>36</v>
      </c>
      <c r="R106" s="40"/>
      <c r="S106" s="40">
        <v>10</v>
      </c>
      <c r="T106" s="40"/>
      <c r="U106" s="40"/>
      <c r="V106" s="40">
        <v>10</v>
      </c>
      <c r="W106" s="40"/>
      <c r="X106" s="39">
        <v>400</v>
      </c>
      <c r="Y106" s="105"/>
      <c r="Z106" s="105"/>
    </row>
    <row r="107" spans="1:26" s="41" customFormat="1" ht="12.75">
      <c r="A107" s="90">
        <v>411010602</v>
      </c>
      <c r="B107" s="42" t="s">
        <v>105</v>
      </c>
      <c r="C107" s="99"/>
      <c r="D107" s="40"/>
      <c r="E107" s="40"/>
      <c r="F107" s="40"/>
      <c r="G107" s="40"/>
      <c r="H107" s="40"/>
      <c r="I107" s="40">
        <v>1</v>
      </c>
      <c r="J107" s="40"/>
      <c r="K107" s="40"/>
      <c r="L107" s="40">
        <v>1</v>
      </c>
      <c r="M107" s="40"/>
      <c r="N107" s="40">
        <v>1</v>
      </c>
      <c r="O107" s="40"/>
      <c r="P107" s="40"/>
      <c r="Q107" s="40">
        <v>1</v>
      </c>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4</v>
      </c>
      <c r="J111" s="40">
        <v>3</v>
      </c>
      <c r="K111" s="40"/>
      <c r="L111" s="40">
        <v>1</v>
      </c>
      <c r="M111" s="40"/>
      <c r="N111" s="40">
        <v>4</v>
      </c>
      <c r="O111" s="40">
        <v>3</v>
      </c>
      <c r="P111" s="40"/>
      <c r="Q111" s="40">
        <v>1</v>
      </c>
      <c r="R111" s="40"/>
      <c r="S111" s="40"/>
      <c r="T111" s="40"/>
      <c r="U111" s="40"/>
      <c r="V111" s="40"/>
      <c r="W111" s="40"/>
      <c r="X111" s="39">
        <v>500</v>
      </c>
      <c r="Y111" s="105"/>
      <c r="Z111" s="105"/>
    </row>
    <row r="112" spans="1:26" s="41" customFormat="1" ht="12.75" customHeight="1">
      <c r="A112" s="90">
        <v>411010607</v>
      </c>
      <c r="B112" s="42" t="s">
        <v>110</v>
      </c>
      <c r="C112" s="99"/>
      <c r="D112" s="40"/>
      <c r="E112" s="40"/>
      <c r="F112" s="40"/>
      <c r="G112" s="40"/>
      <c r="H112" s="40"/>
      <c r="I112" s="40">
        <v>1</v>
      </c>
      <c r="J112" s="40"/>
      <c r="K112" s="40"/>
      <c r="L112" s="40">
        <v>1</v>
      </c>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c r="E115" s="40"/>
      <c r="F115" s="40"/>
      <c r="G115" s="40"/>
      <c r="H115" s="40"/>
      <c r="I115" s="40">
        <v>1</v>
      </c>
      <c r="J115" s="40"/>
      <c r="K115" s="40"/>
      <c r="L115" s="40">
        <v>1</v>
      </c>
      <c r="M115" s="40"/>
      <c r="N115" s="40">
        <v>1</v>
      </c>
      <c r="O115" s="40"/>
      <c r="P115" s="40"/>
      <c r="Q115" s="40">
        <v>1</v>
      </c>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4</v>
      </c>
      <c r="J177" s="40"/>
      <c r="K177" s="40"/>
      <c r="L177" s="40">
        <v>4</v>
      </c>
      <c r="M177" s="40"/>
      <c r="N177" s="40">
        <v>4</v>
      </c>
      <c r="O177" s="40"/>
      <c r="P177" s="40"/>
      <c r="Q177" s="40">
        <v>4</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1</v>
      </c>
      <c r="J185" s="40">
        <v>1</v>
      </c>
      <c r="K185" s="40"/>
      <c r="L185" s="40"/>
      <c r="M185" s="40"/>
      <c r="N185" s="40">
        <v>1</v>
      </c>
      <c r="O185" s="40">
        <v>1</v>
      </c>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5</v>
      </c>
      <c r="J201" s="40"/>
      <c r="K201" s="40"/>
      <c r="L201" s="40">
        <v>5</v>
      </c>
      <c r="M201" s="40"/>
      <c r="N201" s="40">
        <v>5</v>
      </c>
      <c r="O201" s="40"/>
      <c r="P201" s="40"/>
      <c r="Q201" s="40">
        <v>5</v>
      </c>
      <c r="R201" s="40"/>
      <c r="S201" s="40">
        <v>1</v>
      </c>
      <c r="T201" s="40"/>
      <c r="U201" s="40"/>
      <c r="V201" s="40">
        <v>1</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c r="J224" s="40"/>
      <c r="K224" s="40"/>
      <c r="L224" s="40"/>
      <c r="M224" s="40"/>
      <c r="N224" s="40"/>
      <c r="O224" s="40"/>
      <c r="P224" s="40"/>
      <c r="Q224" s="40"/>
      <c r="R224" s="40"/>
      <c r="S224" s="40">
        <v>1</v>
      </c>
      <c r="T224" s="40"/>
      <c r="U224" s="40"/>
      <c r="V224" s="40">
        <v>1</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v>
      </c>
      <c r="E235" s="40"/>
      <c r="F235" s="40"/>
      <c r="G235" s="40">
        <v>3</v>
      </c>
      <c r="H235" s="40"/>
      <c r="I235" s="40">
        <v>6</v>
      </c>
      <c r="J235" s="40">
        <v>4</v>
      </c>
      <c r="K235" s="40"/>
      <c r="L235" s="40">
        <v>2</v>
      </c>
      <c r="M235" s="40"/>
      <c r="N235" s="40">
        <v>8</v>
      </c>
      <c r="O235" s="40">
        <v>4</v>
      </c>
      <c r="P235" s="40"/>
      <c r="Q235" s="40">
        <v>4</v>
      </c>
      <c r="R235" s="40"/>
      <c r="S235" s="40">
        <v>1</v>
      </c>
      <c r="T235" s="40"/>
      <c r="U235" s="40"/>
      <c r="V235" s="40">
        <v>1</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1</v>
      </c>
      <c r="J238" s="40"/>
      <c r="K238" s="40"/>
      <c r="L238" s="40">
        <v>1</v>
      </c>
      <c r="M238" s="40"/>
      <c r="N238" s="40">
        <v>1</v>
      </c>
      <c r="O238" s="40"/>
      <c r="P238" s="40"/>
      <c r="Q238" s="40">
        <v>1</v>
      </c>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1</v>
      </c>
      <c r="J247" s="40"/>
      <c r="K247" s="40"/>
      <c r="L247" s="40">
        <v>1</v>
      </c>
      <c r="M247" s="40"/>
      <c r="N247" s="40"/>
      <c r="O247" s="40"/>
      <c r="P247" s="40"/>
      <c r="Q247" s="40"/>
      <c r="R247" s="40"/>
      <c r="S247" s="40">
        <v>1</v>
      </c>
      <c r="T247" s="40"/>
      <c r="U247" s="40"/>
      <c r="V247" s="40">
        <v>1</v>
      </c>
      <c r="W247" s="40"/>
      <c r="X247" s="39">
        <v>522</v>
      </c>
      <c r="Y247" s="105"/>
      <c r="Z247" s="105"/>
    </row>
    <row r="248" spans="1:26" s="41" customFormat="1" ht="12.75">
      <c r="A248" s="90">
        <v>411011205</v>
      </c>
      <c r="B248" s="42" t="s">
        <v>239</v>
      </c>
      <c r="C248" s="99"/>
      <c r="D248" s="40"/>
      <c r="E248" s="40"/>
      <c r="F248" s="40"/>
      <c r="G248" s="40"/>
      <c r="H248" s="40"/>
      <c r="I248" s="40">
        <v>1</v>
      </c>
      <c r="J248" s="40"/>
      <c r="K248" s="40"/>
      <c r="L248" s="40">
        <v>1</v>
      </c>
      <c r="M248" s="40"/>
      <c r="N248" s="40">
        <v>1</v>
      </c>
      <c r="O248" s="40"/>
      <c r="P248" s="40"/>
      <c r="Q248" s="40">
        <v>1</v>
      </c>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c r="E262" s="40"/>
      <c r="F262" s="40"/>
      <c r="G262" s="40"/>
      <c r="H262" s="40"/>
      <c r="I262" s="40">
        <v>2</v>
      </c>
      <c r="J262" s="40"/>
      <c r="K262" s="40"/>
      <c r="L262" s="40">
        <v>2</v>
      </c>
      <c r="M262" s="40"/>
      <c r="N262" s="40"/>
      <c r="O262" s="40"/>
      <c r="P262" s="40"/>
      <c r="Q262" s="40"/>
      <c r="R262" s="40"/>
      <c r="S262" s="40">
        <v>2</v>
      </c>
      <c r="T262" s="40"/>
      <c r="U262" s="40"/>
      <c r="V262" s="40">
        <v>2</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1</v>
      </c>
      <c r="J264" s="40"/>
      <c r="K264" s="40"/>
      <c r="L264" s="40">
        <v>1</v>
      </c>
      <c r="M264" s="40"/>
      <c r="N264" s="40">
        <v>1</v>
      </c>
      <c r="O264" s="40"/>
      <c r="P264" s="40"/>
      <c r="Q264" s="40">
        <v>1</v>
      </c>
      <c r="R264" s="40"/>
      <c r="S264" s="40"/>
      <c r="T264" s="40"/>
      <c r="U264" s="40"/>
      <c r="V264" s="40"/>
      <c r="W264" s="40"/>
      <c r="X264" s="39">
        <v>444</v>
      </c>
      <c r="Y264" s="105"/>
      <c r="Z264" s="105"/>
    </row>
    <row r="265" spans="1:26" s="41" customFormat="1" ht="12.75">
      <c r="A265" s="90">
        <v>411011306</v>
      </c>
      <c r="B265" s="42" t="s">
        <v>254</v>
      </c>
      <c r="C265" s="99"/>
      <c r="D265" s="40"/>
      <c r="E265" s="40"/>
      <c r="F265" s="40"/>
      <c r="G265" s="40"/>
      <c r="H265" s="40"/>
      <c r="I265" s="40">
        <v>4</v>
      </c>
      <c r="J265" s="40">
        <v>4</v>
      </c>
      <c r="K265" s="40"/>
      <c r="L265" s="40"/>
      <c r="M265" s="40"/>
      <c r="N265" s="40">
        <v>4</v>
      </c>
      <c r="O265" s="40">
        <v>4</v>
      </c>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20</v>
      </c>
      <c r="J294" s="40"/>
      <c r="K294" s="40"/>
      <c r="L294" s="40">
        <v>20</v>
      </c>
      <c r="M294" s="40"/>
      <c r="N294" s="40">
        <v>20</v>
      </c>
      <c r="O294" s="40"/>
      <c r="P294" s="40"/>
      <c r="Q294" s="40">
        <v>20</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6</v>
      </c>
      <c r="J326" s="40">
        <v>5</v>
      </c>
      <c r="K326" s="40"/>
      <c r="L326" s="40">
        <v>1</v>
      </c>
      <c r="M326" s="40"/>
      <c r="N326" s="40">
        <v>6</v>
      </c>
      <c r="O326" s="40">
        <v>5</v>
      </c>
      <c r="P326" s="40"/>
      <c r="Q326" s="40">
        <v>1</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2</v>
      </c>
      <c r="J351" s="40"/>
      <c r="K351" s="40"/>
      <c r="L351" s="40">
        <v>2</v>
      </c>
      <c r="M351" s="40"/>
      <c r="N351" s="40">
        <v>2</v>
      </c>
      <c r="O351" s="40"/>
      <c r="P351" s="40"/>
      <c r="Q351" s="40">
        <v>2</v>
      </c>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2</v>
      </c>
      <c r="E387" s="40"/>
      <c r="F387" s="40"/>
      <c r="G387" s="40">
        <v>2</v>
      </c>
      <c r="H387" s="40"/>
      <c r="I387" s="40">
        <v>2</v>
      </c>
      <c r="J387" s="40"/>
      <c r="K387" s="40"/>
      <c r="L387" s="40">
        <v>2</v>
      </c>
      <c r="M387" s="40"/>
      <c r="N387" s="40">
        <v>1</v>
      </c>
      <c r="O387" s="40"/>
      <c r="P387" s="40"/>
      <c r="Q387" s="40">
        <v>1</v>
      </c>
      <c r="R387" s="40"/>
      <c r="S387" s="40">
        <v>3</v>
      </c>
      <c r="T387" s="40"/>
      <c r="U387" s="40"/>
      <c r="V387" s="40">
        <v>3</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c r="A403" s="90">
        <v>411011907</v>
      </c>
      <c r="B403" s="42" t="s">
        <v>387</v>
      </c>
      <c r="C403" s="99"/>
      <c r="D403" s="40"/>
      <c r="E403" s="40"/>
      <c r="F403" s="40"/>
      <c r="G403" s="40"/>
      <c r="H403" s="40"/>
      <c r="I403" s="40">
        <v>1</v>
      </c>
      <c r="J403" s="40"/>
      <c r="K403" s="40"/>
      <c r="L403" s="40">
        <v>1</v>
      </c>
      <c r="M403" s="40"/>
      <c r="N403" s="40">
        <v>1</v>
      </c>
      <c r="O403" s="40"/>
      <c r="P403" s="40"/>
      <c r="Q403" s="40">
        <v>1</v>
      </c>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v>
      </c>
      <c r="E447" s="32">
        <f>SUM(E448:E507)</f>
        <v>0</v>
      </c>
      <c r="F447" s="32">
        <f>SUM(F448:F507)</f>
        <v>0</v>
      </c>
      <c r="G447" s="32">
        <f>SUM(G448:G507)</f>
        <v>1</v>
      </c>
      <c r="H447" s="32">
        <f>SUM(H448:H507)</f>
        <v>0</v>
      </c>
      <c r="I447" s="32">
        <f>SUM(J447:M447)</f>
        <v>280</v>
      </c>
      <c r="J447" s="32">
        <f>SUM(J448:J507)</f>
        <v>3</v>
      </c>
      <c r="K447" s="32">
        <f>SUM(K448:K507)</f>
        <v>0</v>
      </c>
      <c r="L447" s="32">
        <f>SUM(L448:L507)</f>
        <v>277</v>
      </c>
      <c r="M447" s="32">
        <f>SUM(M448:M507)</f>
        <v>0</v>
      </c>
      <c r="N447" s="32">
        <f>SUM(O447:R447)</f>
        <v>281</v>
      </c>
      <c r="O447" s="32">
        <f>SUM(O448:O507)</f>
        <v>3</v>
      </c>
      <c r="P447" s="32">
        <f>SUM(P448:P507)</f>
        <v>0</v>
      </c>
      <c r="Q447" s="32">
        <f>SUM(Q448:Q507)</f>
        <v>278</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2</v>
      </c>
      <c r="J498" s="40"/>
      <c r="K498" s="40"/>
      <c r="L498" s="40">
        <v>2</v>
      </c>
      <c r="M498" s="40"/>
      <c r="N498" s="40">
        <v>2</v>
      </c>
      <c r="O498" s="40"/>
      <c r="P498" s="40"/>
      <c r="Q498" s="40">
        <v>2</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c r="A507" s="91">
        <v>441010000</v>
      </c>
      <c r="B507" s="37" t="s">
        <v>2319</v>
      </c>
      <c r="C507" s="99"/>
      <c r="D507" s="38">
        <v>1</v>
      </c>
      <c r="E507" s="38"/>
      <c r="F507" s="38"/>
      <c r="G507" s="38">
        <v>1</v>
      </c>
      <c r="H507" s="38"/>
      <c r="I507" s="38">
        <v>278</v>
      </c>
      <c r="J507" s="38">
        <v>3</v>
      </c>
      <c r="K507" s="38"/>
      <c r="L507" s="38">
        <v>275</v>
      </c>
      <c r="M507" s="38"/>
      <c r="N507" s="38">
        <v>279</v>
      </c>
      <c r="O507" s="38">
        <v>3</v>
      </c>
      <c r="P507" s="38"/>
      <c r="Q507" s="38">
        <v>276</v>
      </c>
      <c r="R507" s="38"/>
      <c r="S507" s="38"/>
      <c r="T507" s="38"/>
      <c r="U507" s="38"/>
      <c r="V507" s="38"/>
      <c r="W507" s="38"/>
      <c r="X507" s="36">
        <v>132</v>
      </c>
    </row>
    <row r="508" spans="1:24" ht="12.75">
      <c r="A508" s="165" t="s">
        <v>2211</v>
      </c>
      <c r="B508" s="166"/>
      <c r="C508" s="98"/>
      <c r="D508" s="32">
        <f>SUM(E508:H508)</f>
        <v>4</v>
      </c>
      <c r="E508" s="32">
        <f>SUM(E509:E538)</f>
        <v>0</v>
      </c>
      <c r="F508" s="32">
        <f>SUM(F509:F538)</f>
        <v>0</v>
      </c>
      <c r="G508" s="32">
        <f>SUM(G509:G538)</f>
        <v>4</v>
      </c>
      <c r="H508" s="32">
        <f>SUM(H509:H538)</f>
        <v>0</v>
      </c>
      <c r="I508" s="32">
        <f>SUM(J508:M508)</f>
        <v>51</v>
      </c>
      <c r="J508" s="32">
        <f>SUM(J509:J538)</f>
        <v>0</v>
      </c>
      <c r="K508" s="32">
        <f>SUM(K509:K538)</f>
        <v>0</v>
      </c>
      <c r="L508" s="32">
        <f>SUM(L509:L538)</f>
        <v>51</v>
      </c>
      <c r="M508" s="32">
        <f>SUM(M509:M538)</f>
        <v>0</v>
      </c>
      <c r="N508" s="32">
        <f>SUM(O508:R508)</f>
        <v>52</v>
      </c>
      <c r="O508" s="32">
        <f>SUM(O509:O538)</f>
        <v>0</v>
      </c>
      <c r="P508" s="32">
        <f>SUM(P509:P538)</f>
        <v>0</v>
      </c>
      <c r="Q508" s="32">
        <f>SUM(Q509:Q538)</f>
        <v>52</v>
      </c>
      <c r="R508" s="32">
        <f>SUM(R509:R538)</f>
        <v>0</v>
      </c>
      <c r="S508" s="32">
        <f>SUM(T508:W508)</f>
        <v>3</v>
      </c>
      <c r="T508" s="32">
        <f>SUM(T509:T538)</f>
        <v>0</v>
      </c>
      <c r="U508" s="32">
        <f>SUM(U509:U538)</f>
        <v>0</v>
      </c>
      <c r="V508" s="32">
        <f>SUM(V509:V538)</f>
        <v>3</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c r="A538" s="91">
        <v>441010000</v>
      </c>
      <c r="B538" s="37" t="s">
        <v>2319</v>
      </c>
      <c r="C538" s="99"/>
      <c r="D538" s="38">
        <v>4</v>
      </c>
      <c r="E538" s="38"/>
      <c r="F538" s="38"/>
      <c r="G538" s="38">
        <v>4</v>
      </c>
      <c r="H538" s="38"/>
      <c r="I538" s="38">
        <v>51</v>
      </c>
      <c r="J538" s="38"/>
      <c r="K538" s="38"/>
      <c r="L538" s="38">
        <v>51</v>
      </c>
      <c r="M538" s="38"/>
      <c r="N538" s="38">
        <v>52</v>
      </c>
      <c r="O538" s="38"/>
      <c r="P538" s="38"/>
      <c r="Q538" s="38">
        <v>52</v>
      </c>
      <c r="R538" s="38"/>
      <c r="S538" s="38">
        <v>3</v>
      </c>
      <c r="T538" s="38"/>
      <c r="U538" s="38"/>
      <c r="V538" s="38">
        <v>3</v>
      </c>
      <c r="W538" s="38"/>
      <c r="X538" s="36">
        <v>132</v>
      </c>
    </row>
    <row r="539" spans="1:24" ht="12.75">
      <c r="A539" s="92">
        <v>402040000</v>
      </c>
      <c r="B539" s="35" t="s">
        <v>510</v>
      </c>
      <c r="C539" s="98"/>
      <c r="D539" s="32">
        <v>2</v>
      </c>
      <c r="E539" s="32"/>
      <c r="F539" s="32"/>
      <c r="G539" s="32">
        <v>2</v>
      </c>
      <c r="H539" s="32"/>
      <c r="I539" s="32">
        <v>1</v>
      </c>
      <c r="J539" s="32"/>
      <c r="K539" s="32"/>
      <c r="L539" s="32">
        <v>1</v>
      </c>
      <c r="M539" s="32"/>
      <c r="N539" s="32">
        <v>3</v>
      </c>
      <c r="O539" s="32"/>
      <c r="P539" s="32"/>
      <c r="Q539" s="32">
        <v>3</v>
      </c>
      <c r="R539" s="32"/>
      <c r="S539" s="32"/>
      <c r="T539" s="32"/>
      <c r="U539" s="32"/>
      <c r="V539" s="32"/>
      <c r="W539" s="32"/>
      <c r="X539" s="34">
        <v>120</v>
      </c>
    </row>
    <row r="540" spans="1:24" ht="12.75">
      <c r="A540" s="92">
        <v>431010000</v>
      </c>
      <c r="B540" s="35" t="s">
        <v>509</v>
      </c>
      <c r="C540" s="98"/>
      <c r="D540" s="32">
        <v>1</v>
      </c>
      <c r="E540" s="32">
        <v>1</v>
      </c>
      <c r="F540" s="32"/>
      <c r="G540" s="32"/>
      <c r="H540" s="32"/>
      <c r="I540" s="32"/>
      <c r="J540" s="32"/>
      <c r="K540" s="32"/>
      <c r="L540" s="32"/>
      <c r="M540" s="32"/>
      <c r="N540" s="32">
        <v>1</v>
      </c>
      <c r="O540" s="32">
        <v>1</v>
      </c>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27</v>
      </c>
      <c r="E551" s="7">
        <f>SUM(E8,E447,E508,E539:E550)</f>
        <v>1</v>
      </c>
      <c r="F551" s="7">
        <f>SUM(F8,F447,F508,F539:F550)</f>
        <v>0</v>
      </c>
      <c r="G551" s="7">
        <f>SUM(G8,G447,G508,G539:G550)</f>
        <v>26</v>
      </c>
      <c r="H551" s="7">
        <f>SUM(H8,H447,H508,H539:H550)</f>
        <v>0</v>
      </c>
      <c r="I551" s="7">
        <f>SUM(J551:M551)</f>
        <v>486</v>
      </c>
      <c r="J551" s="7">
        <f>SUM(J8,J447,J508,J539:J550)</f>
        <v>59</v>
      </c>
      <c r="K551" s="7">
        <f>SUM(K8,K447,K508,K539:K550)</f>
        <v>0</v>
      </c>
      <c r="L551" s="7">
        <f>SUM(L8,L447,L508,L539:L550)</f>
        <v>427</v>
      </c>
      <c r="M551" s="7">
        <f>SUM(M8,M447,M508,M539:M550)</f>
        <v>0</v>
      </c>
      <c r="N551" s="7">
        <f>SUM(O551:R551)</f>
        <v>485</v>
      </c>
      <c r="O551" s="7">
        <f>SUM(O8,O447,O508,O539:O550)</f>
        <v>60</v>
      </c>
      <c r="P551" s="7">
        <f>SUM(P8,P447,P508,P539:P550)</f>
        <v>0</v>
      </c>
      <c r="Q551" s="7">
        <f>SUM(Q8,Q447,Q508,Q539:Q550)</f>
        <v>425</v>
      </c>
      <c r="R551" s="7">
        <f>SUM(R8,R447,R508,R539:R550)</f>
        <v>0</v>
      </c>
      <c r="S551" s="7">
        <f>SUM(T551:W551)</f>
        <v>28</v>
      </c>
      <c r="T551" s="7">
        <f>SUM(T8,T447,T508,T539:T550)</f>
        <v>0</v>
      </c>
      <c r="U551" s="7">
        <f>SUM(U8,U447,U508,U539:U550)</f>
        <v>0</v>
      </c>
      <c r="V551" s="7">
        <f>SUM(V8,V447,V508,V539:V550)</f>
        <v>28</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25</v>
      </c>
      <c r="J553" s="32">
        <f>SUM(J554:J742)</f>
        <v>15</v>
      </c>
      <c r="K553" s="32">
        <f>SUM(K554:K742)</f>
        <v>0</v>
      </c>
      <c r="L553" s="32">
        <f>SUM(L554:L742)</f>
        <v>10</v>
      </c>
      <c r="M553" s="32">
        <f>SUM(M554:M742)</f>
        <v>0</v>
      </c>
      <c r="N553" s="32">
        <f>SUM(O553:R553)</f>
        <v>19</v>
      </c>
      <c r="O553" s="32">
        <f>SUM(O554:O742)</f>
        <v>15</v>
      </c>
      <c r="P553" s="32">
        <f>SUM(P554:P742)</f>
        <v>0</v>
      </c>
      <c r="Q553" s="32">
        <f>SUM(Q554:Q742)</f>
        <v>4</v>
      </c>
      <c r="R553" s="32">
        <f>SUM(R554:R742)</f>
        <v>0</v>
      </c>
      <c r="S553" s="32">
        <f>SUM(T553:W553)</f>
        <v>6</v>
      </c>
      <c r="T553" s="32">
        <f>SUM(T554:T742)</f>
        <v>0</v>
      </c>
      <c r="U553" s="32">
        <f>SUM(U554:U742)</f>
        <v>0</v>
      </c>
      <c r="V553" s="32">
        <f>SUM(V554:V742)</f>
        <v>6</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c r="A733" s="90">
        <v>113040000</v>
      </c>
      <c r="B733" s="42" t="s">
        <v>664</v>
      </c>
      <c r="C733" s="99"/>
      <c r="D733" s="40"/>
      <c r="E733" s="40"/>
      <c r="F733" s="40"/>
      <c r="G733" s="40"/>
      <c r="H733" s="40"/>
      <c r="I733" s="40">
        <v>1</v>
      </c>
      <c r="J733" s="40">
        <v>1</v>
      </c>
      <c r="K733" s="40"/>
      <c r="L733" s="40"/>
      <c r="M733" s="40"/>
      <c r="N733" s="40">
        <v>1</v>
      </c>
      <c r="O733" s="40">
        <v>1</v>
      </c>
      <c r="P733" s="40"/>
      <c r="Q733" s="40"/>
      <c r="R733" s="40"/>
      <c r="S733" s="40"/>
      <c r="T733" s="40"/>
      <c r="U733" s="40"/>
      <c r="V733" s="40"/>
      <c r="W733" s="40"/>
      <c r="X733" s="39">
        <v>179</v>
      </c>
      <c r="Y733" s="105"/>
      <c r="Z733" s="105"/>
    </row>
    <row r="734" spans="1:26" s="41" customFormat="1" ht="12.75">
      <c r="A734" s="90">
        <v>113050000</v>
      </c>
      <c r="B734" s="42" t="s">
        <v>665</v>
      </c>
      <c r="C734" s="99"/>
      <c r="D734" s="40"/>
      <c r="E734" s="40"/>
      <c r="F734" s="40"/>
      <c r="G734" s="40"/>
      <c r="H734" s="40"/>
      <c r="I734" s="40">
        <v>1</v>
      </c>
      <c r="J734" s="40">
        <v>1</v>
      </c>
      <c r="K734" s="40"/>
      <c r="L734" s="40"/>
      <c r="M734" s="40"/>
      <c r="N734" s="40">
        <v>1</v>
      </c>
      <c r="O734" s="40">
        <v>1</v>
      </c>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20</v>
      </c>
      <c r="J737" s="40">
        <v>10</v>
      </c>
      <c r="K737" s="40"/>
      <c r="L737" s="40">
        <v>10</v>
      </c>
      <c r="M737" s="40"/>
      <c r="N737" s="40">
        <v>14</v>
      </c>
      <c r="O737" s="40">
        <v>10</v>
      </c>
      <c r="P737" s="40"/>
      <c r="Q737" s="40">
        <v>4</v>
      </c>
      <c r="R737" s="40"/>
      <c r="S737" s="40">
        <v>6</v>
      </c>
      <c r="T737" s="40"/>
      <c r="U737" s="40"/>
      <c r="V737" s="40">
        <v>6</v>
      </c>
      <c r="W737" s="40"/>
      <c r="X737" s="39">
        <v>189</v>
      </c>
      <c r="Y737" s="105"/>
      <c r="Z737" s="105"/>
    </row>
    <row r="738" spans="1:26" s="41" customFormat="1" ht="12.75">
      <c r="A738" s="90">
        <v>113070100</v>
      </c>
      <c r="B738" s="42" t="s">
        <v>669</v>
      </c>
      <c r="C738" s="99"/>
      <c r="D738" s="40"/>
      <c r="E738" s="40"/>
      <c r="F738" s="40"/>
      <c r="G738" s="40"/>
      <c r="H738" s="40"/>
      <c r="I738" s="40">
        <v>3</v>
      </c>
      <c r="J738" s="40">
        <v>3</v>
      </c>
      <c r="K738" s="40"/>
      <c r="L738" s="40"/>
      <c r="M738" s="40"/>
      <c r="N738" s="40">
        <v>3</v>
      </c>
      <c r="O738" s="40">
        <v>3</v>
      </c>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v>1</v>
      </c>
      <c r="J747" s="32"/>
      <c r="K747" s="32"/>
      <c r="L747" s="32">
        <v>1</v>
      </c>
      <c r="M747" s="32"/>
      <c r="N747" s="32"/>
      <c r="O747" s="32"/>
      <c r="P747" s="32"/>
      <c r="Q747" s="32"/>
      <c r="R747" s="32"/>
      <c r="S747" s="32">
        <v>1</v>
      </c>
      <c r="T747" s="32"/>
      <c r="U747" s="32"/>
      <c r="V747" s="32">
        <v>1</v>
      </c>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27</v>
      </c>
      <c r="J754" s="7">
        <f>SUM(J553,J743:J753)</f>
        <v>15</v>
      </c>
      <c r="K754" s="7">
        <f>SUM(K553,K743:K753)</f>
        <v>0</v>
      </c>
      <c r="L754" s="7">
        <f>SUM(L553,L743:L753)</f>
        <v>12</v>
      </c>
      <c r="M754" s="7">
        <f>SUM(M553,M743:M753)</f>
        <v>0</v>
      </c>
      <c r="N754" s="7">
        <f>SUM(O754:R754)</f>
        <v>20</v>
      </c>
      <c r="O754" s="7">
        <f>SUM(O553,O743:O753)</f>
        <v>15</v>
      </c>
      <c r="P754" s="7">
        <f>SUM(P553,P743:P753)</f>
        <v>0</v>
      </c>
      <c r="Q754" s="7">
        <f>SUM(Q553,Q743:Q753)</f>
        <v>5</v>
      </c>
      <c r="R754" s="7">
        <f>SUM(R553,R743:R753)</f>
        <v>0</v>
      </c>
      <c r="S754" s="7">
        <f>SUM(T754:W754)</f>
        <v>7</v>
      </c>
      <c r="T754" s="7">
        <f>SUM(T553,T743:T753)</f>
        <v>0</v>
      </c>
      <c r="U754" s="7">
        <f>SUM(U553,U743:U753)</f>
        <v>0</v>
      </c>
      <c r="V754" s="7">
        <f>SUM(V553,V743:V753)</f>
        <v>7</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2</v>
      </c>
      <c r="E756" s="32">
        <f>SUM(E757:E765)</f>
        <v>0</v>
      </c>
      <c r="F756" s="32">
        <f>SUM(F757:F765)</f>
        <v>0</v>
      </c>
      <c r="G756" s="32">
        <f>SUM(G757:G765)</f>
        <v>2</v>
      </c>
      <c r="H756" s="32">
        <f>SUM(H757:H765)</f>
        <v>0</v>
      </c>
      <c r="I756" s="32">
        <f>SUM(J756:M756)</f>
        <v>82</v>
      </c>
      <c r="J756" s="32">
        <f>SUM(J757:J765)</f>
        <v>2</v>
      </c>
      <c r="K756" s="32">
        <f>SUM(K757:K765)</f>
        <v>0</v>
      </c>
      <c r="L756" s="32">
        <f>SUM(L757:L765)</f>
        <v>80</v>
      </c>
      <c r="M756" s="32">
        <f>SUM(M757:M765)</f>
        <v>0</v>
      </c>
      <c r="N756" s="32">
        <f>SUM(O756:R756)</f>
        <v>83</v>
      </c>
      <c r="O756" s="32">
        <f>SUM(O757:O765)</f>
        <v>2</v>
      </c>
      <c r="P756" s="32">
        <f>SUM(P757:P765)</f>
        <v>0</v>
      </c>
      <c r="Q756" s="32">
        <f>SUM(Q757:Q765)</f>
        <v>81</v>
      </c>
      <c r="R756" s="32">
        <f>SUM(R757:R765)</f>
        <v>0</v>
      </c>
      <c r="S756" s="32">
        <f>SUM(T756:W756)</f>
        <v>1</v>
      </c>
      <c r="T756" s="32">
        <f>SUM(T757:T765)</f>
        <v>0</v>
      </c>
      <c r="U756" s="32">
        <f>SUM(U757:U765)</f>
        <v>0</v>
      </c>
      <c r="V756" s="32">
        <f>SUM(V757:V765)</f>
        <v>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v>
      </c>
      <c r="E760" s="6"/>
      <c r="F760" s="6"/>
      <c r="G760" s="6">
        <v>1</v>
      </c>
      <c r="H760" s="6"/>
      <c r="I760" s="6">
        <v>51</v>
      </c>
      <c r="J760" s="6"/>
      <c r="K760" s="6"/>
      <c r="L760" s="6">
        <v>51</v>
      </c>
      <c r="M760" s="6"/>
      <c r="N760" s="6">
        <v>52</v>
      </c>
      <c r="O760" s="6"/>
      <c r="P760" s="6"/>
      <c r="Q760" s="6">
        <v>52</v>
      </c>
      <c r="R760" s="6"/>
      <c r="S760" s="6"/>
      <c r="T760" s="6"/>
      <c r="U760" s="6"/>
      <c r="V760" s="6"/>
      <c r="W760" s="6"/>
      <c r="X760" s="5">
        <v>324</v>
      </c>
    </row>
    <row r="761" spans="1:24" ht="38.25">
      <c r="A761" s="89">
        <v>321040000</v>
      </c>
      <c r="B761" s="30" t="s">
        <v>678</v>
      </c>
      <c r="C761" s="99"/>
      <c r="D761" s="6"/>
      <c r="E761" s="6"/>
      <c r="F761" s="6"/>
      <c r="G761" s="6"/>
      <c r="H761" s="6"/>
      <c r="I761" s="6">
        <v>13</v>
      </c>
      <c r="J761" s="6"/>
      <c r="K761" s="6"/>
      <c r="L761" s="6">
        <v>13</v>
      </c>
      <c r="M761" s="6"/>
      <c r="N761" s="6">
        <v>13</v>
      </c>
      <c r="O761" s="6"/>
      <c r="P761" s="6"/>
      <c r="Q761" s="6">
        <v>13</v>
      </c>
      <c r="R761" s="6"/>
      <c r="S761" s="6"/>
      <c r="T761" s="6"/>
      <c r="U761" s="6"/>
      <c r="V761" s="6"/>
      <c r="W761" s="6"/>
      <c r="X761" s="5">
        <v>324</v>
      </c>
    </row>
    <row r="762" spans="1:24" ht="38.25">
      <c r="A762" s="89">
        <v>321050000</v>
      </c>
      <c r="B762" s="30" t="s">
        <v>679</v>
      </c>
      <c r="C762" s="99"/>
      <c r="D762" s="6">
        <v>1</v>
      </c>
      <c r="E762" s="6"/>
      <c r="F762" s="6"/>
      <c r="G762" s="6">
        <v>1</v>
      </c>
      <c r="H762" s="6"/>
      <c r="I762" s="6">
        <v>17</v>
      </c>
      <c r="J762" s="6">
        <v>2</v>
      </c>
      <c r="K762" s="6"/>
      <c r="L762" s="6">
        <v>15</v>
      </c>
      <c r="M762" s="6"/>
      <c r="N762" s="6">
        <v>17</v>
      </c>
      <c r="O762" s="6">
        <v>2</v>
      </c>
      <c r="P762" s="6"/>
      <c r="Q762" s="6">
        <v>15</v>
      </c>
      <c r="R762" s="6"/>
      <c r="S762" s="6">
        <v>1</v>
      </c>
      <c r="T762" s="6"/>
      <c r="U762" s="6"/>
      <c r="V762" s="6">
        <v>1</v>
      </c>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1</v>
      </c>
      <c r="J764" s="6"/>
      <c r="K764" s="6"/>
      <c r="L764" s="6">
        <v>1</v>
      </c>
      <c r="M764" s="6"/>
      <c r="N764" s="6">
        <v>1</v>
      </c>
      <c r="O764" s="6"/>
      <c r="P764" s="6"/>
      <c r="Q764" s="6">
        <v>1</v>
      </c>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72</v>
      </c>
      <c r="E766" s="32">
        <f>SUM(E767:E861)</f>
        <v>34</v>
      </c>
      <c r="F766" s="32">
        <f>SUM(F767:F861)</f>
        <v>0</v>
      </c>
      <c r="G766" s="32">
        <f>SUM(G767:G861)</f>
        <v>38</v>
      </c>
      <c r="H766" s="32">
        <f>SUM(H767:H861)</f>
        <v>0</v>
      </c>
      <c r="I766" s="32">
        <f>SUM(J766:M766)</f>
        <v>305</v>
      </c>
      <c r="J766" s="32">
        <f>SUM(J767:J861)</f>
        <v>188</v>
      </c>
      <c r="K766" s="32">
        <f>SUM(K767:K861)</f>
        <v>0</v>
      </c>
      <c r="L766" s="32">
        <f>SUM(L767:L861)</f>
        <v>117</v>
      </c>
      <c r="M766" s="32">
        <f>SUM(M767:M861)</f>
        <v>0</v>
      </c>
      <c r="N766" s="32">
        <f>SUM(O766:R766)</f>
        <v>294</v>
      </c>
      <c r="O766" s="32">
        <f>SUM(O767:O861)</f>
        <v>210</v>
      </c>
      <c r="P766" s="32">
        <f>SUM(P767:P861)</f>
        <v>0</v>
      </c>
      <c r="Q766" s="32">
        <f>SUM(Q767:Q861)</f>
        <v>84</v>
      </c>
      <c r="R766" s="32">
        <f>SUM(R767:R861)</f>
        <v>0</v>
      </c>
      <c r="S766" s="32">
        <f>SUM(T766:W766)</f>
        <v>83</v>
      </c>
      <c r="T766" s="32">
        <f>SUM(T767:T861)</f>
        <v>12</v>
      </c>
      <c r="U766" s="32">
        <f>SUM(U767:U861)</f>
        <v>0</v>
      </c>
      <c r="V766" s="32">
        <f>SUM(V767:V861)</f>
        <v>71</v>
      </c>
      <c r="W766" s="32">
        <f>SUM(W767:W861)</f>
        <v>0</v>
      </c>
      <c r="X766" s="33" t="s">
        <v>1916</v>
      </c>
    </row>
    <row r="767" spans="1:24" ht="25.5">
      <c r="A767" s="89">
        <v>301000000</v>
      </c>
      <c r="B767" s="30" t="s">
        <v>682</v>
      </c>
      <c r="C767" s="99"/>
      <c r="D767" s="6">
        <v>1</v>
      </c>
      <c r="E767" s="6"/>
      <c r="F767" s="6"/>
      <c r="G767" s="6">
        <v>1</v>
      </c>
      <c r="H767" s="6"/>
      <c r="I767" s="6">
        <v>2</v>
      </c>
      <c r="J767" s="6">
        <v>1</v>
      </c>
      <c r="K767" s="6"/>
      <c r="L767" s="6">
        <v>1</v>
      </c>
      <c r="M767" s="6"/>
      <c r="N767" s="6">
        <v>3</v>
      </c>
      <c r="O767" s="6">
        <v>1</v>
      </c>
      <c r="P767" s="6"/>
      <c r="Q767" s="6">
        <v>2</v>
      </c>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5</v>
      </c>
      <c r="E778" s="6"/>
      <c r="F778" s="6"/>
      <c r="G778" s="6">
        <v>5</v>
      </c>
      <c r="H778" s="6"/>
      <c r="I778" s="6"/>
      <c r="J778" s="6"/>
      <c r="K778" s="6"/>
      <c r="L778" s="6"/>
      <c r="M778" s="6"/>
      <c r="N778" s="6">
        <v>5</v>
      </c>
      <c r="O778" s="6"/>
      <c r="P778" s="6"/>
      <c r="Q778" s="6">
        <v>5</v>
      </c>
      <c r="R778" s="6"/>
      <c r="S778" s="6"/>
      <c r="T778" s="6"/>
      <c r="U778" s="6"/>
      <c r="V778" s="6"/>
      <c r="W778" s="6"/>
      <c r="X778" s="5">
        <v>340</v>
      </c>
    </row>
    <row r="779" spans="1:24" ht="12.75">
      <c r="A779" s="89">
        <v>301030100</v>
      </c>
      <c r="B779" s="30" t="s">
        <v>684</v>
      </c>
      <c r="C779" s="99"/>
      <c r="D779" s="6"/>
      <c r="E779" s="6"/>
      <c r="F779" s="6"/>
      <c r="G779" s="6"/>
      <c r="H779" s="6"/>
      <c r="I779" s="6">
        <v>1</v>
      </c>
      <c r="J779" s="6"/>
      <c r="K779" s="6"/>
      <c r="L779" s="6">
        <v>1</v>
      </c>
      <c r="M779" s="6"/>
      <c r="N779" s="6">
        <v>1</v>
      </c>
      <c r="O779" s="6"/>
      <c r="P779" s="6"/>
      <c r="Q779" s="6">
        <v>1</v>
      </c>
      <c r="R779" s="6"/>
      <c r="S779" s="6"/>
      <c r="T779" s="6"/>
      <c r="U779" s="6"/>
      <c r="V779" s="6"/>
      <c r="W779" s="6"/>
      <c r="X779" s="5">
        <v>333</v>
      </c>
    </row>
    <row r="780" spans="1:24" ht="12.75">
      <c r="A780" s="89">
        <v>301030200</v>
      </c>
      <c r="B780" s="30" t="s">
        <v>685</v>
      </c>
      <c r="C780" s="99"/>
      <c r="D780" s="6">
        <v>1</v>
      </c>
      <c r="E780" s="6"/>
      <c r="F780" s="6"/>
      <c r="G780" s="6">
        <v>1</v>
      </c>
      <c r="H780" s="6"/>
      <c r="I780" s="6"/>
      <c r="J780" s="6"/>
      <c r="K780" s="6"/>
      <c r="L780" s="6"/>
      <c r="M780" s="6"/>
      <c r="N780" s="6">
        <v>1</v>
      </c>
      <c r="O780" s="6"/>
      <c r="P780" s="6"/>
      <c r="Q780" s="6">
        <v>1</v>
      </c>
      <c r="R780" s="6"/>
      <c r="S780" s="6"/>
      <c r="T780" s="6"/>
      <c r="U780" s="6"/>
      <c r="V780" s="6"/>
      <c r="W780" s="6"/>
      <c r="X780" s="5">
        <v>327</v>
      </c>
    </row>
    <row r="781" spans="1:24" ht="12.75">
      <c r="A781" s="89">
        <v>301030300</v>
      </c>
      <c r="B781" s="30" t="s">
        <v>690</v>
      </c>
      <c r="C781" s="99"/>
      <c r="D781" s="6">
        <v>3</v>
      </c>
      <c r="E781" s="6"/>
      <c r="F781" s="6"/>
      <c r="G781" s="6">
        <v>3</v>
      </c>
      <c r="H781" s="6"/>
      <c r="I781" s="6">
        <v>6</v>
      </c>
      <c r="J781" s="6">
        <v>3</v>
      </c>
      <c r="K781" s="6"/>
      <c r="L781" s="6">
        <v>3</v>
      </c>
      <c r="M781" s="6"/>
      <c r="N781" s="6">
        <v>8</v>
      </c>
      <c r="O781" s="6">
        <v>3</v>
      </c>
      <c r="P781" s="6"/>
      <c r="Q781" s="6">
        <v>5</v>
      </c>
      <c r="R781" s="6"/>
      <c r="S781" s="6">
        <v>1</v>
      </c>
      <c r="T781" s="6"/>
      <c r="U781" s="6"/>
      <c r="V781" s="6">
        <v>1</v>
      </c>
      <c r="W781" s="6"/>
      <c r="X781" s="5">
        <v>286</v>
      </c>
    </row>
    <row r="782" spans="1:24" ht="12.75">
      <c r="A782" s="89">
        <v>301030400</v>
      </c>
      <c r="B782" s="30" t="s">
        <v>691</v>
      </c>
      <c r="C782" s="99"/>
      <c r="D782" s="6">
        <v>2</v>
      </c>
      <c r="E782" s="6"/>
      <c r="F782" s="6"/>
      <c r="G782" s="6">
        <v>2</v>
      </c>
      <c r="H782" s="6"/>
      <c r="I782" s="6"/>
      <c r="J782" s="6"/>
      <c r="K782" s="6"/>
      <c r="L782" s="6"/>
      <c r="M782" s="6"/>
      <c r="N782" s="6">
        <v>2</v>
      </c>
      <c r="O782" s="6"/>
      <c r="P782" s="6"/>
      <c r="Q782" s="6">
        <v>2</v>
      </c>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v>
      </c>
      <c r="E788" s="6">
        <v>1</v>
      </c>
      <c r="F788" s="6"/>
      <c r="G788" s="6"/>
      <c r="H788" s="6"/>
      <c r="I788" s="6"/>
      <c r="J788" s="6"/>
      <c r="K788" s="6"/>
      <c r="L788" s="6"/>
      <c r="M788" s="6"/>
      <c r="N788" s="6">
        <v>1</v>
      </c>
      <c r="O788" s="6">
        <v>1</v>
      </c>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c r="A790" s="89">
        <v>302020000</v>
      </c>
      <c r="B790" s="30" t="s">
        <v>699</v>
      </c>
      <c r="C790" s="99"/>
      <c r="D790" s="6"/>
      <c r="E790" s="6"/>
      <c r="F790" s="6"/>
      <c r="G790" s="6"/>
      <c r="H790" s="6"/>
      <c r="I790" s="6">
        <v>1</v>
      </c>
      <c r="J790" s="6"/>
      <c r="K790" s="6"/>
      <c r="L790" s="6">
        <v>1</v>
      </c>
      <c r="M790" s="6"/>
      <c r="N790" s="6">
        <v>1</v>
      </c>
      <c r="O790" s="6"/>
      <c r="P790" s="6"/>
      <c r="Q790" s="6">
        <v>1</v>
      </c>
      <c r="R790" s="6"/>
      <c r="S790" s="6"/>
      <c r="T790" s="6"/>
      <c r="U790" s="6"/>
      <c r="V790" s="6"/>
      <c r="W790" s="6"/>
      <c r="X790" s="5">
        <v>374</v>
      </c>
    </row>
    <row r="791" spans="1:24" ht="12.75">
      <c r="A791" s="89">
        <v>302020100</v>
      </c>
      <c r="B791" s="30" t="s">
        <v>700</v>
      </c>
      <c r="C791" s="99"/>
      <c r="D791" s="6"/>
      <c r="E791" s="6"/>
      <c r="F791" s="6"/>
      <c r="G791" s="6"/>
      <c r="H791" s="6"/>
      <c r="I791" s="6">
        <v>2</v>
      </c>
      <c r="J791" s="6"/>
      <c r="K791" s="6"/>
      <c r="L791" s="6">
        <v>2</v>
      </c>
      <c r="M791" s="6"/>
      <c r="N791" s="6"/>
      <c r="O791" s="6"/>
      <c r="P791" s="6"/>
      <c r="Q791" s="6"/>
      <c r="R791" s="6"/>
      <c r="S791" s="6">
        <v>2</v>
      </c>
      <c r="T791" s="6"/>
      <c r="U791" s="6"/>
      <c r="V791" s="6">
        <v>2</v>
      </c>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v>
      </c>
      <c r="E794" s="6">
        <v>1</v>
      </c>
      <c r="F794" s="6"/>
      <c r="G794" s="6"/>
      <c r="H794" s="6"/>
      <c r="I794" s="6"/>
      <c r="J794" s="6"/>
      <c r="K794" s="6"/>
      <c r="L794" s="6"/>
      <c r="M794" s="6"/>
      <c r="N794" s="6">
        <v>1</v>
      </c>
      <c r="O794" s="6">
        <v>1</v>
      </c>
      <c r="P794" s="6"/>
      <c r="Q794" s="6"/>
      <c r="R794" s="6"/>
      <c r="S794" s="6"/>
      <c r="T794" s="6"/>
      <c r="U794" s="6"/>
      <c r="V794" s="6"/>
      <c r="W794" s="6"/>
      <c r="X794" s="5">
        <v>368</v>
      </c>
    </row>
    <row r="795" spans="1:24" ht="12.75">
      <c r="A795" s="89">
        <v>302060000</v>
      </c>
      <c r="B795" s="30" t="s">
        <v>704</v>
      </c>
      <c r="C795" s="99"/>
      <c r="D795" s="6">
        <v>2</v>
      </c>
      <c r="E795" s="6"/>
      <c r="F795" s="6"/>
      <c r="G795" s="6">
        <v>2</v>
      </c>
      <c r="H795" s="6"/>
      <c r="I795" s="6">
        <v>11</v>
      </c>
      <c r="J795" s="6">
        <v>2</v>
      </c>
      <c r="K795" s="6"/>
      <c r="L795" s="6">
        <v>9</v>
      </c>
      <c r="M795" s="6"/>
      <c r="N795" s="6">
        <v>9</v>
      </c>
      <c r="O795" s="6">
        <v>2</v>
      </c>
      <c r="P795" s="6"/>
      <c r="Q795" s="6">
        <v>7</v>
      </c>
      <c r="R795" s="6"/>
      <c r="S795" s="6">
        <v>4</v>
      </c>
      <c r="T795" s="6"/>
      <c r="U795" s="6"/>
      <c r="V795" s="6">
        <v>4</v>
      </c>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v>
      </c>
      <c r="E798" s="6"/>
      <c r="F798" s="6"/>
      <c r="G798" s="6">
        <v>1</v>
      </c>
      <c r="H798" s="6"/>
      <c r="I798" s="6">
        <v>1</v>
      </c>
      <c r="J798" s="6">
        <v>1</v>
      </c>
      <c r="K798" s="6"/>
      <c r="L798" s="6"/>
      <c r="M798" s="6"/>
      <c r="N798" s="6">
        <v>2</v>
      </c>
      <c r="O798" s="6">
        <v>1</v>
      </c>
      <c r="P798" s="6"/>
      <c r="Q798" s="6">
        <v>1</v>
      </c>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v>
      </c>
      <c r="E804" s="6">
        <v>1</v>
      </c>
      <c r="F804" s="6"/>
      <c r="G804" s="6"/>
      <c r="H804" s="6"/>
      <c r="I804" s="6">
        <v>2</v>
      </c>
      <c r="J804" s="6"/>
      <c r="K804" s="6"/>
      <c r="L804" s="6">
        <v>2</v>
      </c>
      <c r="M804" s="6"/>
      <c r="N804" s="6">
        <v>2</v>
      </c>
      <c r="O804" s="6">
        <v>1</v>
      </c>
      <c r="P804" s="6"/>
      <c r="Q804" s="6">
        <v>1</v>
      </c>
      <c r="R804" s="6"/>
      <c r="S804" s="6">
        <v>1</v>
      </c>
      <c r="T804" s="6"/>
      <c r="U804" s="6"/>
      <c r="V804" s="6">
        <v>1</v>
      </c>
      <c r="W804" s="6"/>
      <c r="X804" s="5">
        <v>315</v>
      </c>
    </row>
    <row r="805" spans="1:24" ht="12.75">
      <c r="A805" s="89">
        <v>304010000</v>
      </c>
      <c r="B805" s="30" t="s">
        <v>714</v>
      </c>
      <c r="C805" s="99"/>
      <c r="D805" s="6">
        <v>1</v>
      </c>
      <c r="E805" s="6"/>
      <c r="F805" s="6"/>
      <c r="G805" s="6">
        <v>1</v>
      </c>
      <c r="H805" s="6"/>
      <c r="I805" s="6">
        <v>1</v>
      </c>
      <c r="J805" s="6"/>
      <c r="K805" s="6"/>
      <c r="L805" s="6">
        <v>1</v>
      </c>
      <c r="M805" s="6"/>
      <c r="N805" s="6"/>
      <c r="O805" s="6"/>
      <c r="P805" s="6"/>
      <c r="Q805" s="6"/>
      <c r="R805" s="6"/>
      <c r="S805" s="6">
        <v>2</v>
      </c>
      <c r="T805" s="6"/>
      <c r="U805" s="6"/>
      <c r="V805" s="6">
        <v>2</v>
      </c>
      <c r="W805" s="6"/>
      <c r="X805" s="5">
        <v>327</v>
      </c>
    </row>
    <row r="806" spans="1:24" ht="12.75">
      <c r="A806" s="89">
        <v>304020000</v>
      </c>
      <c r="B806" s="30" t="s">
        <v>715</v>
      </c>
      <c r="C806" s="99"/>
      <c r="D806" s="6">
        <v>2</v>
      </c>
      <c r="E806" s="6"/>
      <c r="F806" s="6"/>
      <c r="G806" s="6">
        <v>2</v>
      </c>
      <c r="H806" s="6"/>
      <c r="I806" s="6">
        <v>1</v>
      </c>
      <c r="J806" s="6"/>
      <c r="K806" s="6"/>
      <c r="L806" s="6">
        <v>1</v>
      </c>
      <c r="M806" s="6"/>
      <c r="N806" s="6">
        <v>2</v>
      </c>
      <c r="O806" s="6"/>
      <c r="P806" s="6"/>
      <c r="Q806" s="6">
        <v>2</v>
      </c>
      <c r="R806" s="6"/>
      <c r="S806" s="6">
        <v>1</v>
      </c>
      <c r="T806" s="6"/>
      <c r="U806" s="6"/>
      <c r="V806" s="6">
        <v>1</v>
      </c>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c r="E812" s="6"/>
      <c r="F812" s="6"/>
      <c r="G812" s="6"/>
      <c r="H812" s="6"/>
      <c r="I812" s="6">
        <v>5</v>
      </c>
      <c r="J812" s="6">
        <v>3</v>
      </c>
      <c r="K812" s="6"/>
      <c r="L812" s="6">
        <v>2</v>
      </c>
      <c r="M812" s="6"/>
      <c r="N812" s="6">
        <v>4</v>
      </c>
      <c r="O812" s="6">
        <v>3</v>
      </c>
      <c r="P812" s="6"/>
      <c r="Q812" s="6">
        <v>1</v>
      </c>
      <c r="R812" s="6"/>
      <c r="S812" s="6">
        <v>1</v>
      </c>
      <c r="T812" s="6"/>
      <c r="U812" s="6"/>
      <c r="V812" s="6">
        <v>1</v>
      </c>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13</v>
      </c>
      <c r="E815" s="6">
        <v>8</v>
      </c>
      <c r="F815" s="6"/>
      <c r="G815" s="6">
        <v>5</v>
      </c>
      <c r="H815" s="6"/>
      <c r="I815" s="6">
        <v>75</v>
      </c>
      <c r="J815" s="6">
        <v>52</v>
      </c>
      <c r="K815" s="6"/>
      <c r="L815" s="6">
        <v>23</v>
      </c>
      <c r="M815" s="6"/>
      <c r="N815" s="6">
        <v>66</v>
      </c>
      <c r="O815" s="6">
        <v>57</v>
      </c>
      <c r="P815" s="6"/>
      <c r="Q815" s="6">
        <v>9</v>
      </c>
      <c r="R815" s="6"/>
      <c r="S815" s="6">
        <v>22</v>
      </c>
      <c r="T815" s="6">
        <v>3</v>
      </c>
      <c r="U815" s="6"/>
      <c r="V815" s="6">
        <v>19</v>
      </c>
      <c r="W815" s="6"/>
      <c r="X815" s="5">
        <v>274</v>
      </c>
    </row>
    <row r="816" spans="1:24" ht="12.75">
      <c r="A816" s="89">
        <v>304090100</v>
      </c>
      <c r="B816" s="30" t="s">
        <v>723</v>
      </c>
      <c r="C816" s="99"/>
      <c r="D816" s="6">
        <v>1</v>
      </c>
      <c r="E816" s="6"/>
      <c r="F816" s="6"/>
      <c r="G816" s="6">
        <v>1</v>
      </c>
      <c r="H816" s="6"/>
      <c r="I816" s="6">
        <v>1</v>
      </c>
      <c r="J816" s="6"/>
      <c r="K816" s="6"/>
      <c r="L816" s="6">
        <v>1</v>
      </c>
      <c r="M816" s="6"/>
      <c r="N816" s="6">
        <v>2</v>
      </c>
      <c r="O816" s="6"/>
      <c r="P816" s="6"/>
      <c r="Q816" s="6">
        <v>2</v>
      </c>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c r="E820" s="6"/>
      <c r="F820" s="6"/>
      <c r="G820" s="6"/>
      <c r="H820" s="6"/>
      <c r="I820" s="6">
        <v>5</v>
      </c>
      <c r="J820" s="6">
        <v>2</v>
      </c>
      <c r="K820" s="6"/>
      <c r="L820" s="6">
        <v>3</v>
      </c>
      <c r="M820" s="6"/>
      <c r="N820" s="6">
        <v>3</v>
      </c>
      <c r="O820" s="6">
        <v>2</v>
      </c>
      <c r="P820" s="6"/>
      <c r="Q820" s="6">
        <v>1</v>
      </c>
      <c r="R820" s="6"/>
      <c r="S820" s="6">
        <v>2</v>
      </c>
      <c r="T820" s="6"/>
      <c r="U820" s="6"/>
      <c r="V820" s="6">
        <v>2</v>
      </c>
      <c r="W820" s="6"/>
      <c r="X820" s="5">
        <v>322</v>
      </c>
    </row>
    <row r="821" spans="1:24" ht="12.75">
      <c r="A821" s="89">
        <v>305010100</v>
      </c>
      <c r="B821" s="30" t="s">
        <v>728</v>
      </c>
      <c r="C821" s="99"/>
      <c r="D821" s="6"/>
      <c r="E821" s="6"/>
      <c r="F821" s="6"/>
      <c r="G821" s="6"/>
      <c r="H821" s="6"/>
      <c r="I821" s="6">
        <v>1</v>
      </c>
      <c r="J821" s="6">
        <v>1</v>
      </c>
      <c r="K821" s="6"/>
      <c r="L821" s="6"/>
      <c r="M821" s="6"/>
      <c r="N821" s="6">
        <v>1</v>
      </c>
      <c r="O821" s="6">
        <v>1</v>
      </c>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c r="E824" s="6"/>
      <c r="F824" s="6"/>
      <c r="G824" s="6"/>
      <c r="H824" s="6"/>
      <c r="I824" s="6">
        <v>2</v>
      </c>
      <c r="J824" s="6">
        <v>1</v>
      </c>
      <c r="K824" s="6"/>
      <c r="L824" s="6">
        <v>1</v>
      </c>
      <c r="M824" s="6"/>
      <c r="N824" s="6">
        <v>1</v>
      </c>
      <c r="O824" s="6">
        <v>1</v>
      </c>
      <c r="P824" s="6"/>
      <c r="Q824" s="6"/>
      <c r="R824" s="6"/>
      <c r="S824" s="6">
        <v>1</v>
      </c>
      <c r="T824" s="6"/>
      <c r="U824" s="6"/>
      <c r="V824" s="6">
        <v>1</v>
      </c>
      <c r="W824" s="6"/>
      <c r="X824" s="5">
        <v>327</v>
      </c>
    </row>
    <row r="825" spans="1:24" ht="12.75">
      <c r="A825" s="89">
        <v>305010500</v>
      </c>
      <c r="B825" s="30" t="s">
        <v>732</v>
      </c>
      <c r="C825" s="99"/>
      <c r="D825" s="6">
        <v>1</v>
      </c>
      <c r="E825" s="6">
        <v>1</v>
      </c>
      <c r="F825" s="6"/>
      <c r="G825" s="6"/>
      <c r="H825" s="6"/>
      <c r="I825" s="6"/>
      <c r="J825" s="6"/>
      <c r="K825" s="6"/>
      <c r="L825" s="6"/>
      <c r="M825" s="6"/>
      <c r="N825" s="6">
        <v>1</v>
      </c>
      <c r="O825" s="6">
        <v>1</v>
      </c>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2</v>
      </c>
      <c r="E829" s="6">
        <v>1</v>
      </c>
      <c r="F829" s="6"/>
      <c r="G829" s="6">
        <v>1</v>
      </c>
      <c r="H829" s="6"/>
      <c r="I829" s="6">
        <v>6</v>
      </c>
      <c r="J829" s="6">
        <v>1</v>
      </c>
      <c r="K829" s="6"/>
      <c r="L829" s="6">
        <v>5</v>
      </c>
      <c r="M829" s="6"/>
      <c r="N829" s="6">
        <v>5</v>
      </c>
      <c r="O829" s="6">
        <v>2</v>
      </c>
      <c r="P829" s="6"/>
      <c r="Q829" s="6">
        <v>3</v>
      </c>
      <c r="R829" s="6"/>
      <c r="S829" s="6">
        <v>3</v>
      </c>
      <c r="T829" s="6"/>
      <c r="U829" s="6"/>
      <c r="V829" s="6">
        <v>3</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c r="K834" s="6"/>
      <c r="L834" s="6">
        <v>1</v>
      </c>
      <c r="M834" s="6"/>
      <c r="N834" s="6">
        <v>1</v>
      </c>
      <c r="O834" s="6"/>
      <c r="P834" s="6"/>
      <c r="Q834" s="6">
        <v>1</v>
      </c>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c r="E836" s="6"/>
      <c r="F836" s="6"/>
      <c r="G836" s="6"/>
      <c r="H836" s="6"/>
      <c r="I836" s="6">
        <v>1</v>
      </c>
      <c r="J836" s="6"/>
      <c r="K836" s="6"/>
      <c r="L836" s="6">
        <v>1</v>
      </c>
      <c r="M836" s="6"/>
      <c r="N836" s="6">
        <v>1</v>
      </c>
      <c r="O836" s="6"/>
      <c r="P836" s="6"/>
      <c r="Q836" s="6">
        <v>1</v>
      </c>
      <c r="R836" s="6"/>
      <c r="S836" s="6"/>
      <c r="T836" s="6"/>
      <c r="U836" s="6"/>
      <c r="V836" s="6"/>
      <c r="W836" s="6"/>
      <c r="X836" s="5">
        <v>315</v>
      </c>
    </row>
    <row r="837" spans="1:24" ht="12.75">
      <c r="A837" s="89">
        <v>307010000</v>
      </c>
      <c r="B837" s="30" t="s">
        <v>744</v>
      </c>
      <c r="C837" s="99"/>
      <c r="D837" s="6">
        <v>3</v>
      </c>
      <c r="E837" s="6">
        <v>1</v>
      </c>
      <c r="F837" s="6"/>
      <c r="G837" s="6">
        <v>2</v>
      </c>
      <c r="H837" s="6"/>
      <c r="I837" s="6">
        <v>8</v>
      </c>
      <c r="J837" s="6">
        <v>1</v>
      </c>
      <c r="K837" s="6"/>
      <c r="L837" s="6">
        <v>7</v>
      </c>
      <c r="M837" s="6"/>
      <c r="N837" s="6">
        <v>7</v>
      </c>
      <c r="O837" s="6">
        <v>2</v>
      </c>
      <c r="P837" s="6"/>
      <c r="Q837" s="6">
        <v>5</v>
      </c>
      <c r="R837" s="6"/>
      <c r="S837" s="6">
        <v>4</v>
      </c>
      <c r="T837" s="6"/>
      <c r="U837" s="6"/>
      <c r="V837" s="6">
        <v>4</v>
      </c>
      <c r="W837" s="6"/>
      <c r="X837" s="5">
        <v>292</v>
      </c>
    </row>
    <row r="838" spans="1:24" ht="12.75">
      <c r="A838" s="89">
        <v>307020000</v>
      </c>
      <c r="B838" s="30" t="s">
        <v>745</v>
      </c>
      <c r="C838" s="99"/>
      <c r="D838" s="6"/>
      <c r="E838" s="6"/>
      <c r="F838" s="6"/>
      <c r="G838" s="6"/>
      <c r="H838" s="6"/>
      <c r="I838" s="6">
        <v>9</v>
      </c>
      <c r="J838" s="6">
        <v>2</v>
      </c>
      <c r="K838" s="6"/>
      <c r="L838" s="6">
        <v>7</v>
      </c>
      <c r="M838" s="6"/>
      <c r="N838" s="6">
        <v>7</v>
      </c>
      <c r="O838" s="6">
        <v>2</v>
      </c>
      <c r="P838" s="6"/>
      <c r="Q838" s="6">
        <v>5</v>
      </c>
      <c r="R838" s="6"/>
      <c r="S838" s="6">
        <v>2</v>
      </c>
      <c r="T838" s="6"/>
      <c r="U838" s="6"/>
      <c r="V838" s="6">
        <v>2</v>
      </c>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v>
      </c>
      <c r="E842" s="6">
        <v>1</v>
      </c>
      <c r="F842" s="6"/>
      <c r="G842" s="6"/>
      <c r="H842" s="6"/>
      <c r="I842" s="6">
        <v>3</v>
      </c>
      <c r="J842" s="6">
        <v>3</v>
      </c>
      <c r="K842" s="6"/>
      <c r="L842" s="6"/>
      <c r="M842" s="6"/>
      <c r="N842" s="6">
        <v>4</v>
      </c>
      <c r="O842" s="6">
        <v>4</v>
      </c>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8</v>
      </c>
      <c r="E844" s="6">
        <v>2</v>
      </c>
      <c r="F844" s="6"/>
      <c r="G844" s="6">
        <v>6</v>
      </c>
      <c r="H844" s="6"/>
      <c r="I844" s="6">
        <v>9</v>
      </c>
      <c r="J844" s="6">
        <v>4</v>
      </c>
      <c r="K844" s="6"/>
      <c r="L844" s="6">
        <v>5</v>
      </c>
      <c r="M844" s="6"/>
      <c r="N844" s="6">
        <v>9</v>
      </c>
      <c r="O844" s="6">
        <v>5</v>
      </c>
      <c r="P844" s="6"/>
      <c r="Q844" s="6">
        <v>4</v>
      </c>
      <c r="R844" s="6"/>
      <c r="S844" s="6">
        <v>8</v>
      </c>
      <c r="T844" s="6">
        <v>1</v>
      </c>
      <c r="U844" s="6"/>
      <c r="V844" s="6">
        <v>7</v>
      </c>
      <c r="W844" s="6"/>
      <c r="X844" s="5">
        <v>240</v>
      </c>
    </row>
    <row r="845" spans="1:24" ht="12.75">
      <c r="A845" s="89">
        <v>310010000</v>
      </c>
      <c r="B845" s="30" t="s">
        <v>752</v>
      </c>
      <c r="C845" s="99"/>
      <c r="D845" s="6">
        <v>12</v>
      </c>
      <c r="E845" s="6">
        <v>10</v>
      </c>
      <c r="F845" s="6"/>
      <c r="G845" s="6">
        <v>2</v>
      </c>
      <c r="H845" s="6"/>
      <c r="I845" s="6">
        <v>110</v>
      </c>
      <c r="J845" s="6">
        <v>92</v>
      </c>
      <c r="K845" s="6"/>
      <c r="L845" s="6">
        <v>18</v>
      </c>
      <c r="M845" s="6"/>
      <c r="N845" s="6">
        <v>102</v>
      </c>
      <c r="O845" s="6">
        <v>95</v>
      </c>
      <c r="P845" s="6"/>
      <c r="Q845" s="6">
        <v>7</v>
      </c>
      <c r="R845" s="6"/>
      <c r="S845" s="6">
        <v>20</v>
      </c>
      <c r="T845" s="6">
        <v>7</v>
      </c>
      <c r="U845" s="6"/>
      <c r="V845" s="6">
        <v>13</v>
      </c>
      <c r="W845" s="6"/>
      <c r="X845" s="5">
        <v>135</v>
      </c>
    </row>
    <row r="846" spans="1:24" ht="12.75">
      <c r="A846" s="89">
        <v>310020000</v>
      </c>
      <c r="B846" s="30" t="s">
        <v>753</v>
      </c>
      <c r="C846" s="99"/>
      <c r="D846" s="6">
        <v>6</v>
      </c>
      <c r="E846" s="6">
        <v>6</v>
      </c>
      <c r="F846" s="6"/>
      <c r="G846" s="6"/>
      <c r="H846" s="6"/>
      <c r="I846" s="6">
        <v>25</v>
      </c>
      <c r="J846" s="6">
        <v>16</v>
      </c>
      <c r="K846" s="6"/>
      <c r="L846" s="6">
        <v>9</v>
      </c>
      <c r="M846" s="6"/>
      <c r="N846" s="6">
        <v>26</v>
      </c>
      <c r="O846" s="6">
        <v>21</v>
      </c>
      <c r="P846" s="6"/>
      <c r="Q846" s="6">
        <v>5</v>
      </c>
      <c r="R846" s="6"/>
      <c r="S846" s="6">
        <v>5</v>
      </c>
      <c r="T846" s="6">
        <v>1</v>
      </c>
      <c r="U846" s="6"/>
      <c r="V846" s="6">
        <v>4</v>
      </c>
      <c r="W846" s="6"/>
      <c r="X846" s="5">
        <v>153</v>
      </c>
    </row>
    <row r="847" spans="1:24" ht="12.75">
      <c r="A847" s="89">
        <v>310030000</v>
      </c>
      <c r="B847" s="30" t="s">
        <v>754</v>
      </c>
      <c r="C847" s="99"/>
      <c r="D847" s="6">
        <v>1</v>
      </c>
      <c r="E847" s="6"/>
      <c r="F847" s="6"/>
      <c r="G847" s="6">
        <v>1</v>
      </c>
      <c r="H847" s="6"/>
      <c r="I847" s="6"/>
      <c r="J847" s="6"/>
      <c r="K847" s="6"/>
      <c r="L847" s="6"/>
      <c r="M847" s="6"/>
      <c r="N847" s="6"/>
      <c r="O847" s="6"/>
      <c r="P847" s="6"/>
      <c r="Q847" s="6"/>
      <c r="R847" s="6"/>
      <c r="S847" s="6">
        <v>1</v>
      </c>
      <c r="T847" s="6"/>
      <c r="U847" s="6"/>
      <c r="V847" s="6">
        <v>1</v>
      </c>
      <c r="W847" s="6"/>
      <c r="X847" s="5">
        <v>296</v>
      </c>
    </row>
    <row r="848" spans="1:24" ht="12.75">
      <c r="A848" s="89">
        <v>310040000</v>
      </c>
      <c r="B848" s="30" t="s">
        <v>755</v>
      </c>
      <c r="C848" s="99"/>
      <c r="D848" s="6">
        <v>1</v>
      </c>
      <c r="E848" s="6"/>
      <c r="F848" s="6"/>
      <c r="G848" s="6">
        <v>1</v>
      </c>
      <c r="H848" s="6"/>
      <c r="I848" s="6">
        <v>14</v>
      </c>
      <c r="J848" s="6">
        <v>3</v>
      </c>
      <c r="K848" s="6"/>
      <c r="L848" s="6">
        <v>11</v>
      </c>
      <c r="M848" s="6"/>
      <c r="N848" s="6">
        <v>13</v>
      </c>
      <c r="O848" s="6">
        <v>3</v>
      </c>
      <c r="P848" s="6"/>
      <c r="Q848" s="6">
        <v>10</v>
      </c>
      <c r="R848" s="6"/>
      <c r="S848" s="6">
        <v>2</v>
      </c>
      <c r="T848" s="6"/>
      <c r="U848" s="6"/>
      <c r="V848" s="6">
        <v>2</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2</v>
      </c>
      <c r="E852" s="6">
        <v>1</v>
      </c>
      <c r="F852" s="6"/>
      <c r="G852" s="6">
        <v>1</v>
      </c>
      <c r="H852" s="6"/>
      <c r="I852" s="6"/>
      <c r="J852" s="6"/>
      <c r="K852" s="6"/>
      <c r="L852" s="6"/>
      <c r="M852" s="6"/>
      <c r="N852" s="6">
        <v>2</v>
      </c>
      <c r="O852" s="6">
        <v>1</v>
      </c>
      <c r="P852" s="6"/>
      <c r="Q852" s="6">
        <v>1</v>
      </c>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c r="A857" s="89">
        <v>311030000</v>
      </c>
      <c r="B857" s="30" t="s">
        <v>764</v>
      </c>
      <c r="C857" s="99"/>
      <c r="D857" s="6"/>
      <c r="E857" s="6"/>
      <c r="F857" s="6"/>
      <c r="G857" s="6"/>
      <c r="H857" s="6"/>
      <c r="I857" s="6">
        <v>1</v>
      </c>
      <c r="J857" s="6"/>
      <c r="K857" s="6"/>
      <c r="L857" s="6">
        <v>1</v>
      </c>
      <c r="M857" s="6"/>
      <c r="N857" s="6"/>
      <c r="O857" s="6"/>
      <c r="P857" s="6"/>
      <c r="Q857" s="6"/>
      <c r="R857" s="6"/>
      <c r="S857" s="6">
        <v>1</v>
      </c>
      <c r="T857" s="6"/>
      <c r="U857" s="6"/>
      <c r="V857" s="6">
        <v>1</v>
      </c>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c r="A860" s="89">
        <v>314000000</v>
      </c>
      <c r="B860" s="30" t="s">
        <v>767</v>
      </c>
      <c r="C860" s="99"/>
      <c r="D860" s="6"/>
      <c r="E860" s="6"/>
      <c r="F860" s="6"/>
      <c r="G860" s="6"/>
      <c r="H860" s="6"/>
      <c r="I860" s="6">
        <v>1</v>
      </c>
      <c r="J860" s="6"/>
      <c r="K860" s="6"/>
      <c r="L860" s="6">
        <v>1</v>
      </c>
      <c r="M860" s="6"/>
      <c r="N860" s="6">
        <v>1</v>
      </c>
      <c r="O860" s="6"/>
      <c r="P860" s="6"/>
      <c r="Q860" s="6">
        <v>1</v>
      </c>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9</v>
      </c>
      <c r="E862" s="32">
        <f>SUM(E863:E895)</f>
        <v>1</v>
      </c>
      <c r="F862" s="32">
        <f>SUM(F863:F895)</f>
        <v>0</v>
      </c>
      <c r="G862" s="32">
        <f>SUM(G863:G895)</f>
        <v>8</v>
      </c>
      <c r="H862" s="32">
        <f>SUM(H863:H895)</f>
        <v>0</v>
      </c>
      <c r="I862" s="32">
        <f>SUM(J862:M862)</f>
        <v>69</v>
      </c>
      <c r="J862" s="32">
        <f>SUM(J863:J895)</f>
        <v>16</v>
      </c>
      <c r="K862" s="32">
        <f>SUM(K863:K895)</f>
        <v>0</v>
      </c>
      <c r="L862" s="32">
        <f>SUM(L863:L895)</f>
        <v>53</v>
      </c>
      <c r="M862" s="32">
        <f>SUM(M863:M895)</f>
        <v>0</v>
      </c>
      <c r="N862" s="32">
        <f>SUM(O862:R862)</f>
        <v>66</v>
      </c>
      <c r="O862" s="32">
        <f>SUM(O863:O895)</f>
        <v>17</v>
      </c>
      <c r="P862" s="32">
        <f>SUM(P863:P895)</f>
        <v>0</v>
      </c>
      <c r="Q862" s="32">
        <f>SUM(Q863:Q895)</f>
        <v>49</v>
      </c>
      <c r="R862" s="32">
        <f>SUM(R863:R895)</f>
        <v>0</v>
      </c>
      <c r="S862" s="32">
        <f>SUM(T862:W862)</f>
        <v>12</v>
      </c>
      <c r="T862" s="32">
        <f>SUM(T863:T895)</f>
        <v>0</v>
      </c>
      <c r="U862" s="32">
        <f>SUM(U863:U895)</f>
        <v>0</v>
      </c>
      <c r="V862" s="32">
        <f>SUM(V863:V895)</f>
        <v>12</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1</v>
      </c>
      <c r="J864" s="6"/>
      <c r="K864" s="6"/>
      <c r="L864" s="6">
        <v>1</v>
      </c>
      <c r="M864" s="6"/>
      <c r="N864" s="6"/>
      <c r="O864" s="6"/>
      <c r="P864" s="6"/>
      <c r="Q864" s="6"/>
      <c r="R864" s="6"/>
      <c r="S864" s="6">
        <v>1</v>
      </c>
      <c r="T864" s="6"/>
      <c r="U864" s="6"/>
      <c r="V864" s="6">
        <v>1</v>
      </c>
      <c r="W864" s="6"/>
      <c r="X864" s="5">
        <v>233</v>
      </c>
    </row>
    <row r="865" spans="1:26" s="41" customFormat="1" ht="12.75">
      <c r="A865" s="90">
        <v>331010100</v>
      </c>
      <c r="B865" s="42" t="s">
        <v>770</v>
      </c>
      <c r="C865" s="99"/>
      <c r="D865" s="40">
        <v>1</v>
      </c>
      <c r="E865" s="40"/>
      <c r="F865" s="40"/>
      <c r="G865" s="40">
        <v>1</v>
      </c>
      <c r="H865" s="40"/>
      <c r="I865" s="40"/>
      <c r="J865" s="40"/>
      <c r="K865" s="40"/>
      <c r="L865" s="40"/>
      <c r="M865" s="40"/>
      <c r="N865" s="40">
        <v>1</v>
      </c>
      <c r="O865" s="40"/>
      <c r="P865" s="40"/>
      <c r="Q865" s="40">
        <v>1</v>
      </c>
      <c r="R865" s="40"/>
      <c r="S865" s="40"/>
      <c r="T865" s="40"/>
      <c r="U865" s="40"/>
      <c r="V865" s="40"/>
      <c r="W865" s="40"/>
      <c r="X865" s="39">
        <v>224</v>
      </c>
      <c r="Y865" s="105"/>
      <c r="Z865" s="105"/>
    </row>
    <row r="866" spans="1:26" s="41" customFormat="1" ht="12.75">
      <c r="A866" s="90">
        <v>331010200</v>
      </c>
      <c r="B866" s="42" t="s">
        <v>771</v>
      </c>
      <c r="C866" s="99"/>
      <c r="D866" s="40">
        <v>5</v>
      </c>
      <c r="E866" s="40"/>
      <c r="F866" s="40"/>
      <c r="G866" s="40">
        <v>5</v>
      </c>
      <c r="H866" s="40"/>
      <c r="I866" s="40">
        <v>13</v>
      </c>
      <c r="J866" s="40">
        <v>2</v>
      </c>
      <c r="K866" s="40"/>
      <c r="L866" s="40">
        <v>11</v>
      </c>
      <c r="M866" s="40"/>
      <c r="N866" s="40">
        <v>11</v>
      </c>
      <c r="O866" s="40">
        <v>2</v>
      </c>
      <c r="P866" s="40"/>
      <c r="Q866" s="40">
        <v>9</v>
      </c>
      <c r="R866" s="40"/>
      <c r="S866" s="40">
        <v>7</v>
      </c>
      <c r="T866" s="40"/>
      <c r="U866" s="40"/>
      <c r="V866" s="40">
        <v>7</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7</v>
      </c>
      <c r="J872" s="40">
        <v>1</v>
      </c>
      <c r="K872" s="40"/>
      <c r="L872" s="40">
        <v>6</v>
      </c>
      <c r="M872" s="40"/>
      <c r="N872" s="40">
        <v>6</v>
      </c>
      <c r="O872" s="40">
        <v>1</v>
      </c>
      <c r="P872" s="40"/>
      <c r="Q872" s="40">
        <v>5</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c r="A879" s="90">
        <v>331060300</v>
      </c>
      <c r="B879" s="42" t="s">
        <v>783</v>
      </c>
      <c r="C879" s="99"/>
      <c r="D879" s="40">
        <v>3</v>
      </c>
      <c r="E879" s="40">
        <v>1</v>
      </c>
      <c r="F879" s="40"/>
      <c r="G879" s="40">
        <v>2</v>
      </c>
      <c r="H879" s="40"/>
      <c r="I879" s="40">
        <v>43</v>
      </c>
      <c r="J879" s="40">
        <v>13</v>
      </c>
      <c r="K879" s="40"/>
      <c r="L879" s="40">
        <v>30</v>
      </c>
      <c r="M879" s="40"/>
      <c r="N879" s="40">
        <v>43</v>
      </c>
      <c r="O879" s="40">
        <v>14</v>
      </c>
      <c r="P879" s="40"/>
      <c r="Q879" s="40">
        <v>29</v>
      </c>
      <c r="R879" s="40"/>
      <c r="S879" s="40">
        <v>3</v>
      </c>
      <c r="T879" s="40"/>
      <c r="U879" s="40"/>
      <c r="V879" s="40">
        <v>3</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c r="A890" s="90">
        <v>331430000</v>
      </c>
      <c r="B890" s="42" t="s">
        <v>793</v>
      </c>
      <c r="C890" s="99"/>
      <c r="D890" s="40"/>
      <c r="E890" s="40"/>
      <c r="F890" s="40"/>
      <c r="G890" s="40"/>
      <c r="H890" s="40"/>
      <c r="I890" s="40">
        <v>1</v>
      </c>
      <c r="J890" s="40"/>
      <c r="K890" s="40"/>
      <c r="L890" s="40">
        <v>1</v>
      </c>
      <c r="M890" s="40"/>
      <c r="N890" s="40">
        <v>1</v>
      </c>
      <c r="O890" s="40"/>
      <c r="P890" s="40"/>
      <c r="Q890" s="40">
        <v>1</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1</v>
      </c>
      <c r="J893" s="40"/>
      <c r="K893" s="40"/>
      <c r="L893" s="40">
        <v>1</v>
      </c>
      <c r="M893" s="40"/>
      <c r="N893" s="40">
        <v>1</v>
      </c>
      <c r="O893" s="40"/>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1</v>
      </c>
      <c r="E897" s="32"/>
      <c r="F897" s="32"/>
      <c r="G897" s="32">
        <v>1</v>
      </c>
      <c r="H897" s="32"/>
      <c r="I897" s="32">
        <v>6</v>
      </c>
      <c r="J897" s="32"/>
      <c r="K897" s="32"/>
      <c r="L897" s="32">
        <v>6</v>
      </c>
      <c r="M897" s="32"/>
      <c r="N897" s="32">
        <v>6</v>
      </c>
      <c r="O897" s="32"/>
      <c r="P897" s="32"/>
      <c r="Q897" s="32">
        <v>6</v>
      </c>
      <c r="R897" s="32"/>
      <c r="S897" s="32">
        <v>1</v>
      </c>
      <c r="T897" s="32"/>
      <c r="U897" s="32"/>
      <c r="V897" s="32">
        <v>1</v>
      </c>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3</v>
      </c>
      <c r="J899" s="32"/>
      <c r="K899" s="32"/>
      <c r="L899" s="32">
        <v>3</v>
      </c>
      <c r="M899" s="32"/>
      <c r="N899" s="32">
        <v>3</v>
      </c>
      <c r="O899" s="32"/>
      <c r="P899" s="32"/>
      <c r="Q899" s="32">
        <v>3</v>
      </c>
      <c r="R899" s="32"/>
      <c r="S899" s="32"/>
      <c r="T899" s="32"/>
      <c r="U899" s="32"/>
      <c r="V899" s="32"/>
      <c r="W899" s="32"/>
      <c r="X899" s="34">
        <v>60</v>
      </c>
    </row>
    <row r="900" spans="1:24" ht="12.75">
      <c r="A900" s="92">
        <v>600040000</v>
      </c>
      <c r="B900" s="35" t="s">
        <v>2337</v>
      </c>
      <c r="C900" s="98"/>
      <c r="D900" s="32"/>
      <c r="E900" s="32"/>
      <c r="F900" s="32"/>
      <c r="G900" s="32"/>
      <c r="H900" s="32"/>
      <c r="I900" s="32">
        <v>2</v>
      </c>
      <c r="J900" s="32"/>
      <c r="K900" s="32"/>
      <c r="L900" s="32">
        <v>2</v>
      </c>
      <c r="M900" s="32"/>
      <c r="N900" s="32">
        <v>2</v>
      </c>
      <c r="O900" s="32"/>
      <c r="P900" s="32"/>
      <c r="Q900" s="32">
        <v>2</v>
      </c>
      <c r="R900" s="32"/>
      <c r="S900" s="32"/>
      <c r="T900" s="32"/>
      <c r="U900" s="32"/>
      <c r="V900" s="32"/>
      <c r="W900" s="32"/>
      <c r="X900" s="34">
        <v>78</v>
      </c>
    </row>
    <row r="901" spans="1:24" ht="12.75">
      <c r="A901" s="92">
        <v>600050000</v>
      </c>
      <c r="B901" s="35" t="s">
        <v>2338</v>
      </c>
      <c r="C901" s="98"/>
      <c r="D901" s="32"/>
      <c r="E901" s="32"/>
      <c r="F901" s="32"/>
      <c r="G901" s="32"/>
      <c r="H901" s="32"/>
      <c r="I901" s="32">
        <v>13</v>
      </c>
      <c r="J901" s="32"/>
      <c r="K901" s="32"/>
      <c r="L901" s="32">
        <v>13</v>
      </c>
      <c r="M901" s="32"/>
      <c r="N901" s="32">
        <v>13</v>
      </c>
      <c r="O901" s="32"/>
      <c r="P901" s="32"/>
      <c r="Q901" s="32">
        <v>13</v>
      </c>
      <c r="R901" s="32"/>
      <c r="S901" s="32"/>
      <c r="T901" s="32"/>
      <c r="U901" s="32"/>
      <c r="V901" s="32"/>
      <c r="W901" s="32"/>
      <c r="X901" s="34">
        <v>87</v>
      </c>
    </row>
    <row r="902" spans="1:24" ht="12.75">
      <c r="A902" s="92">
        <v>600060000</v>
      </c>
      <c r="B902" s="35" t="s">
        <v>2329</v>
      </c>
      <c r="C902" s="98"/>
      <c r="D902" s="32"/>
      <c r="E902" s="32"/>
      <c r="F902" s="32"/>
      <c r="G902" s="32"/>
      <c r="H902" s="32"/>
      <c r="I902" s="32">
        <v>2</v>
      </c>
      <c r="J902" s="32"/>
      <c r="K902" s="32"/>
      <c r="L902" s="32">
        <v>2</v>
      </c>
      <c r="M902" s="32"/>
      <c r="N902" s="32">
        <v>2</v>
      </c>
      <c r="O902" s="32"/>
      <c r="P902" s="32"/>
      <c r="Q902" s="32">
        <v>2</v>
      </c>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1</v>
      </c>
      <c r="E907" s="32"/>
      <c r="F907" s="32"/>
      <c r="G907" s="32">
        <v>1</v>
      </c>
      <c r="H907" s="32"/>
      <c r="I907" s="32">
        <v>23</v>
      </c>
      <c r="J907" s="32"/>
      <c r="K907" s="32"/>
      <c r="L907" s="32">
        <v>23</v>
      </c>
      <c r="M907" s="32"/>
      <c r="N907" s="32">
        <v>22</v>
      </c>
      <c r="O907" s="32"/>
      <c r="P907" s="32"/>
      <c r="Q907" s="32">
        <v>22</v>
      </c>
      <c r="R907" s="32"/>
      <c r="S907" s="32">
        <v>2</v>
      </c>
      <c r="T907" s="32"/>
      <c r="U907" s="32"/>
      <c r="V907" s="32">
        <v>2</v>
      </c>
      <c r="W907" s="32"/>
      <c r="X907" s="34">
        <v>156</v>
      </c>
    </row>
    <row r="908" spans="1:24" ht="12.75">
      <c r="A908" s="92">
        <v>600120000</v>
      </c>
      <c r="B908" s="35" t="s">
        <v>2332</v>
      </c>
      <c r="C908" s="98"/>
      <c r="D908" s="32"/>
      <c r="E908" s="32"/>
      <c r="F908" s="32"/>
      <c r="G908" s="32"/>
      <c r="H908" s="32"/>
      <c r="I908" s="32">
        <v>1</v>
      </c>
      <c r="J908" s="32"/>
      <c r="K908" s="32"/>
      <c r="L908" s="32">
        <v>1</v>
      </c>
      <c r="M908" s="32"/>
      <c r="N908" s="32"/>
      <c r="O908" s="32"/>
      <c r="P908" s="32"/>
      <c r="Q908" s="32"/>
      <c r="R908" s="32"/>
      <c r="S908" s="32">
        <v>1</v>
      </c>
      <c r="T908" s="32"/>
      <c r="U908" s="32"/>
      <c r="V908" s="32">
        <v>1</v>
      </c>
      <c r="W908" s="32"/>
      <c r="X908" s="34">
        <v>91</v>
      </c>
    </row>
    <row r="909" spans="1:24" ht="12.75">
      <c r="A909" s="92">
        <v>600130000</v>
      </c>
      <c r="B909" s="35" t="s">
        <v>2343</v>
      </c>
      <c r="C909" s="98"/>
      <c r="D909" s="32"/>
      <c r="E909" s="32"/>
      <c r="F909" s="32"/>
      <c r="G909" s="32"/>
      <c r="H909" s="32"/>
      <c r="I909" s="32">
        <v>1</v>
      </c>
      <c r="J909" s="32"/>
      <c r="K909" s="32"/>
      <c r="L909" s="32">
        <v>1</v>
      </c>
      <c r="M909" s="32"/>
      <c r="N909" s="32">
        <v>1</v>
      </c>
      <c r="O909" s="32"/>
      <c r="P909" s="32"/>
      <c r="Q909" s="32">
        <v>1</v>
      </c>
      <c r="R909" s="32"/>
      <c r="S909" s="32"/>
      <c r="T909" s="32"/>
      <c r="U909" s="32"/>
      <c r="V909" s="32"/>
      <c r="W909" s="32"/>
      <c r="X909" s="34">
        <v>60</v>
      </c>
    </row>
    <row r="910" spans="1:24" ht="12.75" customHeight="1">
      <c r="A910" s="92">
        <v>600140000</v>
      </c>
      <c r="B910" s="35" t="s">
        <v>2328</v>
      </c>
      <c r="C910" s="98"/>
      <c r="D910" s="32"/>
      <c r="E910" s="32"/>
      <c r="F910" s="32"/>
      <c r="G910" s="32"/>
      <c r="H910" s="32"/>
      <c r="I910" s="32">
        <v>2</v>
      </c>
      <c r="J910" s="32"/>
      <c r="K910" s="32"/>
      <c r="L910" s="32">
        <v>2</v>
      </c>
      <c r="M910" s="32"/>
      <c r="N910" s="32">
        <v>2</v>
      </c>
      <c r="O910" s="32"/>
      <c r="P910" s="32"/>
      <c r="Q910" s="32">
        <v>2</v>
      </c>
      <c r="R910" s="32"/>
      <c r="S910" s="32"/>
      <c r="T910" s="32"/>
      <c r="U910" s="32"/>
      <c r="V910" s="32"/>
      <c r="W910" s="32"/>
      <c r="X910" s="34">
        <v>87</v>
      </c>
    </row>
    <row r="911" spans="1:24" ht="12.75">
      <c r="A911" s="172" t="s">
        <v>4</v>
      </c>
      <c r="B911" s="173"/>
      <c r="C911" s="100"/>
      <c r="D911" s="7">
        <f>SUM(E911:H911)</f>
        <v>85</v>
      </c>
      <c r="E911" s="7">
        <f>SUM(E756,E766,E862,E896:E910)</f>
        <v>35</v>
      </c>
      <c r="F911" s="7">
        <f>SUM(F756,F766,F862,F896:F910)</f>
        <v>0</v>
      </c>
      <c r="G911" s="7">
        <f>SUM(G756,G766,G862,G896:G910)</f>
        <v>50</v>
      </c>
      <c r="H911" s="7">
        <f>SUM(H756,H766,H862,H896:H910)</f>
        <v>0</v>
      </c>
      <c r="I911" s="7">
        <f>SUM(J911:M911)</f>
        <v>509</v>
      </c>
      <c r="J911" s="7">
        <f>SUM(J756,J766,J862,J896:J910)</f>
        <v>206</v>
      </c>
      <c r="K911" s="7">
        <f>SUM(K756,K766,K862,K896:K910)</f>
        <v>0</v>
      </c>
      <c r="L911" s="7">
        <f>SUM(L756,L766,L862,L896:L910)</f>
        <v>303</v>
      </c>
      <c r="M911" s="7">
        <f>SUM(M756,M766,M862,M896:M910)</f>
        <v>0</v>
      </c>
      <c r="N911" s="7">
        <f>SUM(O911:R911)</f>
        <v>494</v>
      </c>
      <c r="O911" s="7">
        <f>SUM(O756,O766,O862,O896:O910)</f>
        <v>229</v>
      </c>
      <c r="P911" s="7">
        <f>SUM(P756,P766,P862,P896:P910)</f>
        <v>0</v>
      </c>
      <c r="Q911" s="7">
        <f>SUM(Q756,Q766,Q862,Q896:Q910)</f>
        <v>265</v>
      </c>
      <c r="R911" s="7">
        <f>SUM(R756,R766,R862,R896:R910)</f>
        <v>0</v>
      </c>
      <c r="S911" s="7">
        <f>SUM(T911:W911)</f>
        <v>100</v>
      </c>
      <c r="T911" s="7">
        <f>SUM(T756,T766,T862,T896:T910)</f>
        <v>12</v>
      </c>
      <c r="U911" s="7">
        <f>SUM(U756,U766,U862,U896:U910)</f>
        <v>0</v>
      </c>
      <c r="V911" s="7">
        <f>SUM(V756,V766,V862,V896:V910)</f>
        <v>88</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27</v>
      </c>
      <c r="E913" s="32">
        <f>SUM(E914:E1467)</f>
        <v>0</v>
      </c>
      <c r="F913" s="32">
        <f>SUM(F914:F1467)</f>
        <v>0</v>
      </c>
      <c r="G913" s="32">
        <f>SUM(G914:G1467)</f>
        <v>27</v>
      </c>
      <c r="H913" s="32">
        <f>SUM(H914:H1467)</f>
        <v>0</v>
      </c>
      <c r="I913" s="32">
        <f>SUM(J913:M913)</f>
        <v>758</v>
      </c>
      <c r="J913" s="32">
        <f>SUM(J914:J1467)</f>
        <v>41</v>
      </c>
      <c r="K913" s="32">
        <f>SUM(K914:K1467)</f>
        <v>0</v>
      </c>
      <c r="L913" s="32">
        <f>SUM(L914:L1467)</f>
        <v>717</v>
      </c>
      <c r="M913" s="32">
        <f>SUM(M914:M1467)</f>
        <v>0</v>
      </c>
      <c r="N913" s="32">
        <f>SUM(O913:R913)</f>
        <v>748</v>
      </c>
      <c r="O913" s="32">
        <f>SUM(O914:O1467)</f>
        <v>40</v>
      </c>
      <c r="P913" s="32">
        <f>SUM(P914:P1467)</f>
        <v>0</v>
      </c>
      <c r="Q913" s="32">
        <f>SUM(Q914:Q1467)</f>
        <v>708</v>
      </c>
      <c r="R913" s="32">
        <f>SUM(R914:R1467)</f>
        <v>0</v>
      </c>
      <c r="S913" s="32">
        <f>SUM(T913:W913)</f>
        <v>37</v>
      </c>
      <c r="T913" s="32">
        <f>SUM(T914:T1467)</f>
        <v>1</v>
      </c>
      <c r="U913" s="32">
        <f>SUM(U914:U1467)</f>
        <v>0</v>
      </c>
      <c r="V913" s="32">
        <f>SUM(V914:V1467)</f>
        <v>36</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2</v>
      </c>
      <c r="J922" s="6"/>
      <c r="K922" s="6"/>
      <c r="L922" s="6">
        <v>2</v>
      </c>
      <c r="M922" s="6"/>
      <c r="N922" s="6">
        <v>2</v>
      </c>
      <c r="O922" s="6"/>
      <c r="P922" s="6"/>
      <c r="Q922" s="6">
        <v>2</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21</v>
      </c>
      <c r="J1057" s="6">
        <v>1</v>
      </c>
      <c r="K1057" s="6"/>
      <c r="L1057" s="6">
        <v>20</v>
      </c>
      <c r="M1057" s="6"/>
      <c r="N1057" s="6">
        <v>20</v>
      </c>
      <c r="O1057" s="6">
        <v>1</v>
      </c>
      <c r="P1057" s="6"/>
      <c r="Q1057" s="6">
        <v>19</v>
      </c>
      <c r="R1057" s="6"/>
      <c r="S1057" s="6">
        <v>1</v>
      </c>
      <c r="T1057" s="6"/>
      <c r="U1057" s="6"/>
      <c r="V1057" s="6">
        <v>1</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4</v>
      </c>
      <c r="J1060" s="6"/>
      <c r="K1060" s="6"/>
      <c r="L1060" s="6">
        <v>4</v>
      </c>
      <c r="M1060" s="6"/>
      <c r="N1060" s="6">
        <v>4</v>
      </c>
      <c r="O1060" s="6"/>
      <c r="P1060" s="6"/>
      <c r="Q1060" s="6">
        <v>4</v>
      </c>
      <c r="R1060" s="6"/>
      <c r="S1060" s="6"/>
      <c r="T1060" s="6"/>
      <c r="U1060" s="6"/>
      <c r="V1060" s="6"/>
      <c r="W1060" s="6"/>
      <c r="X1060" s="5">
        <v>151</v>
      </c>
    </row>
    <row r="1061" spans="1:24" ht="12.75">
      <c r="A1061" s="89">
        <v>501060020</v>
      </c>
      <c r="B1061" s="30" t="s">
        <v>937</v>
      </c>
      <c r="C1061" s="99"/>
      <c r="D1061" s="6"/>
      <c r="E1061" s="6"/>
      <c r="F1061" s="6"/>
      <c r="G1061" s="6"/>
      <c r="H1061" s="6"/>
      <c r="I1061" s="6">
        <v>5</v>
      </c>
      <c r="J1061" s="6">
        <v>1</v>
      </c>
      <c r="K1061" s="6"/>
      <c r="L1061" s="6">
        <v>4</v>
      </c>
      <c r="M1061" s="6"/>
      <c r="N1061" s="6">
        <v>5</v>
      </c>
      <c r="O1061" s="6">
        <v>1</v>
      </c>
      <c r="P1061" s="6"/>
      <c r="Q1061" s="6">
        <v>4</v>
      </c>
      <c r="R1061" s="6"/>
      <c r="S1061" s="6"/>
      <c r="T1061" s="6"/>
      <c r="U1061" s="6"/>
      <c r="V1061" s="6"/>
      <c r="W1061" s="6"/>
      <c r="X1061" s="5">
        <v>151</v>
      </c>
    </row>
    <row r="1062" spans="1:24" ht="12.75">
      <c r="A1062" s="89">
        <v>501060021</v>
      </c>
      <c r="B1062" s="30" t="s">
        <v>938</v>
      </c>
      <c r="C1062" s="99"/>
      <c r="D1062" s="6"/>
      <c r="E1062" s="6"/>
      <c r="F1062" s="6"/>
      <c r="G1062" s="6"/>
      <c r="H1062" s="6"/>
      <c r="I1062" s="6">
        <v>3</v>
      </c>
      <c r="J1062" s="6"/>
      <c r="K1062" s="6"/>
      <c r="L1062" s="6">
        <v>3</v>
      </c>
      <c r="M1062" s="6"/>
      <c r="N1062" s="6">
        <v>2</v>
      </c>
      <c r="O1062" s="6"/>
      <c r="P1062" s="6"/>
      <c r="Q1062" s="6">
        <v>2</v>
      </c>
      <c r="R1062" s="6"/>
      <c r="S1062" s="6">
        <v>1</v>
      </c>
      <c r="T1062" s="6"/>
      <c r="U1062" s="6"/>
      <c r="V1062" s="6">
        <v>1</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2</v>
      </c>
      <c r="J1064" s="6"/>
      <c r="K1064" s="6"/>
      <c r="L1064" s="6">
        <v>2</v>
      </c>
      <c r="M1064" s="6"/>
      <c r="N1064" s="6">
        <v>2</v>
      </c>
      <c r="O1064" s="6"/>
      <c r="P1064" s="6"/>
      <c r="Q1064" s="6">
        <v>2</v>
      </c>
      <c r="R1064" s="6"/>
      <c r="S1064" s="6"/>
      <c r="T1064" s="6"/>
      <c r="U1064" s="6"/>
      <c r="V1064" s="6"/>
      <c r="W1064" s="6"/>
      <c r="X1064" s="5">
        <v>151</v>
      </c>
    </row>
    <row r="1065" spans="1:24" ht="25.5">
      <c r="A1065" s="89">
        <v>501060024</v>
      </c>
      <c r="B1065" s="30" t="s">
        <v>941</v>
      </c>
      <c r="C1065" s="99"/>
      <c r="D1065" s="6">
        <v>4</v>
      </c>
      <c r="E1065" s="6"/>
      <c r="F1065" s="6"/>
      <c r="G1065" s="6">
        <v>4</v>
      </c>
      <c r="H1065" s="6"/>
      <c r="I1065" s="6">
        <v>86</v>
      </c>
      <c r="J1065" s="6">
        <v>3</v>
      </c>
      <c r="K1065" s="6"/>
      <c r="L1065" s="6">
        <v>83</v>
      </c>
      <c r="M1065" s="6"/>
      <c r="N1065" s="6">
        <v>82</v>
      </c>
      <c r="O1065" s="6">
        <v>3</v>
      </c>
      <c r="P1065" s="6"/>
      <c r="Q1065" s="6">
        <v>79</v>
      </c>
      <c r="R1065" s="6"/>
      <c r="S1065" s="6">
        <v>8</v>
      </c>
      <c r="T1065" s="6"/>
      <c r="U1065" s="6"/>
      <c r="V1065" s="6">
        <v>8</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v>
      </c>
      <c r="E1068" s="6"/>
      <c r="F1068" s="6"/>
      <c r="G1068" s="6">
        <v>1</v>
      </c>
      <c r="H1068" s="6"/>
      <c r="I1068" s="6">
        <v>76</v>
      </c>
      <c r="J1068" s="6">
        <v>11</v>
      </c>
      <c r="K1068" s="6"/>
      <c r="L1068" s="6">
        <v>65</v>
      </c>
      <c r="M1068" s="6"/>
      <c r="N1068" s="6">
        <v>72</v>
      </c>
      <c r="O1068" s="6">
        <v>11</v>
      </c>
      <c r="P1068" s="6"/>
      <c r="Q1068" s="6">
        <v>61</v>
      </c>
      <c r="R1068" s="6"/>
      <c r="S1068" s="6">
        <v>5</v>
      </c>
      <c r="T1068" s="6"/>
      <c r="U1068" s="6"/>
      <c r="V1068" s="6">
        <v>5</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10</v>
      </c>
      <c r="E1075" s="6"/>
      <c r="F1075" s="6"/>
      <c r="G1075" s="6">
        <v>10</v>
      </c>
      <c r="H1075" s="6"/>
      <c r="I1075" s="6">
        <v>129</v>
      </c>
      <c r="J1075" s="6">
        <v>5</v>
      </c>
      <c r="K1075" s="6"/>
      <c r="L1075" s="6">
        <v>124</v>
      </c>
      <c r="M1075" s="6"/>
      <c r="N1075" s="6">
        <v>130</v>
      </c>
      <c r="O1075" s="6">
        <v>5</v>
      </c>
      <c r="P1075" s="6"/>
      <c r="Q1075" s="6">
        <v>125</v>
      </c>
      <c r="R1075" s="6"/>
      <c r="S1075" s="6">
        <v>9</v>
      </c>
      <c r="T1075" s="6"/>
      <c r="U1075" s="6"/>
      <c r="V1075" s="6">
        <v>9</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c r="A1087" s="89">
        <v>501060046</v>
      </c>
      <c r="B1087" s="30" t="s">
        <v>963</v>
      </c>
      <c r="C1087" s="99"/>
      <c r="D1087" s="6"/>
      <c r="E1087" s="6"/>
      <c r="F1087" s="6"/>
      <c r="G1087" s="6"/>
      <c r="H1087" s="6"/>
      <c r="I1087" s="6">
        <v>1</v>
      </c>
      <c r="J1087" s="6">
        <v>1</v>
      </c>
      <c r="K1087" s="6"/>
      <c r="L1087" s="6"/>
      <c r="M1087" s="6"/>
      <c r="N1087" s="6"/>
      <c r="O1087" s="6"/>
      <c r="P1087" s="6"/>
      <c r="Q1087" s="6"/>
      <c r="R1087" s="6"/>
      <c r="S1087" s="6">
        <v>1</v>
      </c>
      <c r="T1087" s="6">
        <v>1</v>
      </c>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3</v>
      </c>
      <c r="J1113" s="40">
        <v>2</v>
      </c>
      <c r="K1113" s="40"/>
      <c r="L1113" s="40">
        <v>1</v>
      </c>
      <c r="M1113" s="40"/>
      <c r="N1113" s="40">
        <v>3</v>
      </c>
      <c r="O1113" s="40">
        <v>2</v>
      </c>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30</v>
      </c>
      <c r="J1116" s="40">
        <v>10</v>
      </c>
      <c r="K1116" s="40"/>
      <c r="L1116" s="40">
        <v>20</v>
      </c>
      <c r="M1116" s="40"/>
      <c r="N1116" s="40">
        <v>30</v>
      </c>
      <c r="O1116" s="40">
        <v>10</v>
      </c>
      <c r="P1116" s="40"/>
      <c r="Q1116" s="40">
        <v>20</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22</v>
      </c>
      <c r="J1118" s="40"/>
      <c r="K1118" s="40"/>
      <c r="L1118" s="40">
        <v>22</v>
      </c>
      <c r="M1118" s="40"/>
      <c r="N1118" s="40">
        <v>22</v>
      </c>
      <c r="O1118" s="40"/>
      <c r="P1118" s="40"/>
      <c r="Q1118" s="40">
        <v>22</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10</v>
      </c>
      <c r="J1130" s="40"/>
      <c r="K1130" s="40"/>
      <c r="L1130" s="40">
        <v>10</v>
      </c>
      <c r="M1130" s="40"/>
      <c r="N1130" s="40">
        <v>10</v>
      </c>
      <c r="O1130" s="40"/>
      <c r="P1130" s="40"/>
      <c r="Q1130" s="40">
        <v>10</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1</v>
      </c>
      <c r="J1139" s="40"/>
      <c r="K1139" s="40"/>
      <c r="L1139" s="40">
        <v>1</v>
      </c>
      <c r="M1139" s="40"/>
      <c r="N1139" s="40">
        <v>1</v>
      </c>
      <c r="O1139" s="40"/>
      <c r="P1139" s="40"/>
      <c r="Q1139" s="40">
        <v>1</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6</v>
      </c>
      <c r="J1145" s="40"/>
      <c r="K1145" s="40"/>
      <c r="L1145" s="40">
        <v>6</v>
      </c>
      <c r="M1145" s="40"/>
      <c r="N1145" s="40">
        <v>6</v>
      </c>
      <c r="O1145" s="40"/>
      <c r="P1145" s="40"/>
      <c r="Q1145" s="40">
        <v>6</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v>1</v>
      </c>
      <c r="E1219" s="40"/>
      <c r="F1219" s="40"/>
      <c r="G1219" s="40">
        <v>1</v>
      </c>
      <c r="H1219" s="40"/>
      <c r="I1219" s="40"/>
      <c r="J1219" s="40"/>
      <c r="K1219" s="40"/>
      <c r="L1219" s="40"/>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18</v>
      </c>
      <c r="J1236" s="40"/>
      <c r="K1236" s="40"/>
      <c r="L1236" s="40">
        <v>18</v>
      </c>
      <c r="M1236" s="40"/>
      <c r="N1236" s="40">
        <v>18</v>
      </c>
      <c r="O1236" s="40"/>
      <c r="P1236" s="40"/>
      <c r="Q1236" s="40">
        <v>18</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2</v>
      </c>
      <c r="E1238" s="40"/>
      <c r="F1238" s="40"/>
      <c r="G1238" s="40">
        <v>2</v>
      </c>
      <c r="H1238" s="40"/>
      <c r="I1238" s="40">
        <v>31</v>
      </c>
      <c r="J1238" s="40"/>
      <c r="K1238" s="40"/>
      <c r="L1238" s="40">
        <v>31</v>
      </c>
      <c r="M1238" s="40"/>
      <c r="N1238" s="40">
        <v>33</v>
      </c>
      <c r="O1238" s="40"/>
      <c r="P1238" s="40"/>
      <c r="Q1238" s="40">
        <v>33</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5</v>
      </c>
      <c r="E1240" s="40"/>
      <c r="F1240" s="40"/>
      <c r="G1240" s="40">
        <v>5</v>
      </c>
      <c r="H1240" s="40"/>
      <c r="I1240" s="40">
        <v>139</v>
      </c>
      <c r="J1240" s="40">
        <v>1</v>
      </c>
      <c r="K1240" s="40"/>
      <c r="L1240" s="40">
        <v>138</v>
      </c>
      <c r="M1240" s="40"/>
      <c r="N1240" s="40">
        <v>140</v>
      </c>
      <c r="O1240" s="40">
        <v>1</v>
      </c>
      <c r="P1240" s="40"/>
      <c r="Q1240" s="40">
        <v>139</v>
      </c>
      <c r="R1240" s="40"/>
      <c r="S1240" s="40">
        <v>4</v>
      </c>
      <c r="T1240" s="40"/>
      <c r="U1240" s="40"/>
      <c r="V1240" s="40">
        <v>4</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9</v>
      </c>
      <c r="J1244" s="40"/>
      <c r="K1244" s="40"/>
      <c r="L1244" s="40">
        <v>9</v>
      </c>
      <c r="M1244" s="40"/>
      <c r="N1244" s="40">
        <v>9</v>
      </c>
      <c r="O1244" s="40"/>
      <c r="P1244" s="40"/>
      <c r="Q1244" s="40">
        <v>9</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16</v>
      </c>
      <c r="J1249" s="40">
        <v>1</v>
      </c>
      <c r="K1249" s="40"/>
      <c r="L1249" s="40">
        <v>15</v>
      </c>
      <c r="M1249" s="40"/>
      <c r="N1249" s="40">
        <v>16</v>
      </c>
      <c r="O1249" s="40">
        <v>1</v>
      </c>
      <c r="P1249" s="40"/>
      <c r="Q1249" s="40">
        <v>15</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v>1</v>
      </c>
      <c r="E1257" s="40"/>
      <c r="F1257" s="40"/>
      <c r="G1257" s="40">
        <v>1</v>
      </c>
      <c r="H1257" s="40"/>
      <c r="I1257" s="40">
        <v>3</v>
      </c>
      <c r="J1257" s="40">
        <v>1</v>
      </c>
      <c r="K1257" s="40"/>
      <c r="L1257" s="40">
        <v>2</v>
      </c>
      <c r="M1257" s="40"/>
      <c r="N1257" s="40">
        <v>4</v>
      </c>
      <c r="O1257" s="40">
        <v>1</v>
      </c>
      <c r="P1257" s="40"/>
      <c r="Q1257" s="40">
        <v>3</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v>
      </c>
      <c r="E1259" s="40"/>
      <c r="F1259" s="40"/>
      <c r="G1259" s="40">
        <v>1</v>
      </c>
      <c r="H1259" s="40"/>
      <c r="I1259" s="40">
        <v>73</v>
      </c>
      <c r="J1259" s="40">
        <v>4</v>
      </c>
      <c r="K1259" s="40"/>
      <c r="L1259" s="40">
        <v>69</v>
      </c>
      <c r="M1259" s="40"/>
      <c r="N1259" s="40">
        <v>68</v>
      </c>
      <c r="O1259" s="40">
        <v>4</v>
      </c>
      <c r="P1259" s="40"/>
      <c r="Q1259" s="40">
        <v>64</v>
      </c>
      <c r="R1259" s="40"/>
      <c r="S1259" s="40">
        <v>6</v>
      </c>
      <c r="T1259" s="40"/>
      <c r="U1259" s="40"/>
      <c r="V1259" s="40">
        <v>6</v>
      </c>
      <c r="W1259" s="40"/>
      <c r="X1259" s="39">
        <v>120</v>
      </c>
      <c r="Y1259" s="105"/>
      <c r="Z1259" s="105"/>
    </row>
    <row r="1260" spans="1:26" s="41" customFormat="1" ht="12.75">
      <c r="A1260" s="90">
        <v>501120023</v>
      </c>
      <c r="B1260" s="42" t="s">
        <v>1114</v>
      </c>
      <c r="C1260" s="99"/>
      <c r="D1260" s="40"/>
      <c r="E1260" s="40"/>
      <c r="F1260" s="40"/>
      <c r="G1260" s="40"/>
      <c r="H1260" s="40"/>
      <c r="I1260" s="40">
        <v>2</v>
      </c>
      <c r="J1260" s="40"/>
      <c r="K1260" s="40"/>
      <c r="L1260" s="40">
        <v>2</v>
      </c>
      <c r="M1260" s="40"/>
      <c r="N1260" s="40">
        <v>2</v>
      </c>
      <c r="O1260" s="40"/>
      <c r="P1260" s="40"/>
      <c r="Q1260" s="40">
        <v>2</v>
      </c>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3</v>
      </c>
      <c r="J1265" s="40"/>
      <c r="K1265" s="40"/>
      <c r="L1265" s="40">
        <v>3</v>
      </c>
      <c r="M1265" s="40"/>
      <c r="N1265" s="40">
        <v>2</v>
      </c>
      <c r="O1265" s="40"/>
      <c r="P1265" s="40"/>
      <c r="Q1265" s="40">
        <v>2</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2</v>
      </c>
      <c r="E1285" s="40"/>
      <c r="F1285" s="40"/>
      <c r="G1285" s="40">
        <v>2</v>
      </c>
      <c r="H1285" s="40"/>
      <c r="I1285" s="40">
        <v>59</v>
      </c>
      <c r="J1285" s="40"/>
      <c r="K1285" s="40"/>
      <c r="L1285" s="40">
        <v>59</v>
      </c>
      <c r="M1285" s="40"/>
      <c r="N1285" s="40">
        <v>60</v>
      </c>
      <c r="O1285" s="40"/>
      <c r="P1285" s="40"/>
      <c r="Q1285" s="40">
        <v>60</v>
      </c>
      <c r="R1285" s="40"/>
      <c r="S1285" s="40">
        <v>1</v>
      </c>
      <c r="T1285" s="40"/>
      <c r="U1285" s="40"/>
      <c r="V1285" s="40">
        <v>1</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1</v>
      </c>
      <c r="J1305" s="40"/>
      <c r="K1305" s="40"/>
      <c r="L1305" s="40">
        <v>1</v>
      </c>
      <c r="M1305" s="40"/>
      <c r="N1305" s="40">
        <v>1</v>
      </c>
      <c r="O1305" s="40"/>
      <c r="P1305" s="40"/>
      <c r="Q1305" s="40">
        <v>1</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v>
      </c>
      <c r="J1468" s="32"/>
      <c r="K1468" s="32"/>
      <c r="L1468" s="32">
        <v>1</v>
      </c>
      <c r="M1468" s="32"/>
      <c r="N1468" s="32"/>
      <c r="O1468" s="32"/>
      <c r="P1468" s="32"/>
      <c r="Q1468" s="32"/>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27</v>
      </c>
      <c r="E1471" s="7">
        <f>SUM(E913,E1468:E1470)</f>
        <v>0</v>
      </c>
      <c r="F1471" s="7">
        <f>SUM(F913,F1468:F1470)</f>
        <v>0</v>
      </c>
      <c r="G1471" s="7">
        <f>SUM(G913,G1468:G1470)</f>
        <v>27</v>
      </c>
      <c r="H1471" s="7">
        <f>SUM(H913,H1468:H1470)</f>
        <v>0</v>
      </c>
      <c r="I1471" s="7">
        <f>SUM(J1471:M1471)</f>
        <v>759</v>
      </c>
      <c r="J1471" s="7">
        <f>SUM(J913,J1468:J1470)</f>
        <v>41</v>
      </c>
      <c r="K1471" s="7">
        <f>SUM(K913,K1468:K1470)</f>
        <v>0</v>
      </c>
      <c r="L1471" s="7">
        <f>SUM(L913,L1468:L1470)</f>
        <v>718</v>
      </c>
      <c r="M1471" s="7">
        <f>SUM(M913,M1468:M1470)</f>
        <v>0</v>
      </c>
      <c r="N1471" s="7">
        <f>SUM(O1471:R1471)</f>
        <v>748</v>
      </c>
      <c r="O1471" s="7">
        <f>SUM(O913,O1468:O1470)</f>
        <v>40</v>
      </c>
      <c r="P1471" s="7">
        <f>SUM(P913,P1468:P1470)</f>
        <v>0</v>
      </c>
      <c r="Q1471" s="7">
        <f>SUM(Q913,Q1468:Q1470)</f>
        <v>708</v>
      </c>
      <c r="R1471" s="7">
        <f>SUM(R913,R1468:R1470)</f>
        <v>0</v>
      </c>
      <c r="S1471" s="7">
        <f>SUM(T1471:W1471)</f>
        <v>38</v>
      </c>
      <c r="T1471" s="7">
        <f>SUM(T913,T1468:T1470)</f>
        <v>1</v>
      </c>
      <c r="U1471" s="7">
        <f>SUM(U913,U1468:U1470)</f>
        <v>0</v>
      </c>
      <c r="V1471" s="7">
        <f>SUM(V913,V1468:V1470)</f>
        <v>37</v>
      </c>
      <c r="W1471" s="7">
        <f>SUM(W913,W1468:W1470)</f>
        <v>0</v>
      </c>
      <c r="X1471" s="28" t="s">
        <v>1916</v>
      </c>
    </row>
    <row r="1472" spans="1:26" s="19" customFormat="1" ht="12.75">
      <c r="A1472" s="170" t="s">
        <v>1308</v>
      </c>
      <c r="B1472" s="171"/>
      <c r="C1472" s="3"/>
      <c r="D1472" s="4">
        <f>SUM(E1472:H1472)</f>
        <v>139</v>
      </c>
      <c r="E1472" s="4">
        <f>E551+E754+E911+E1471</f>
        <v>36</v>
      </c>
      <c r="F1472" s="4">
        <f>F551+F754+F911+F1471</f>
        <v>0</v>
      </c>
      <c r="G1472" s="4">
        <f>G551+G754+G911+G1471</f>
        <v>103</v>
      </c>
      <c r="H1472" s="4">
        <f>H551+H754+H911+H1471</f>
        <v>0</v>
      </c>
      <c r="I1472" s="4">
        <f>SUM(J1472:M1472)</f>
        <v>1781</v>
      </c>
      <c r="J1472" s="4">
        <f>J551+J754+J911+J1471</f>
        <v>321</v>
      </c>
      <c r="K1472" s="4">
        <f>K551+K754+K911+K1471</f>
        <v>0</v>
      </c>
      <c r="L1472" s="4">
        <f>L551+L754+L911+L1471</f>
        <v>1460</v>
      </c>
      <c r="M1472" s="4">
        <f>M551+M754+M911+M1471</f>
        <v>0</v>
      </c>
      <c r="N1472" s="4">
        <f>SUM(O1472:R1472)</f>
        <v>1747</v>
      </c>
      <c r="O1472" s="4">
        <f>O551+O754+O911+O1471</f>
        <v>344</v>
      </c>
      <c r="P1472" s="4">
        <f>P551+P754+P911+P1471</f>
        <v>0</v>
      </c>
      <c r="Q1472" s="4">
        <f>Q551+Q754+Q911+Q1471</f>
        <v>1403</v>
      </c>
      <c r="R1472" s="4">
        <f>R551+R754+R911+R1471</f>
        <v>0</v>
      </c>
      <c r="S1472" s="4">
        <f>SUM(T1472:W1472)</f>
        <v>173</v>
      </c>
      <c r="T1472" s="4">
        <f>T551+T754+T911+T1471</f>
        <v>13</v>
      </c>
      <c r="U1472" s="4">
        <f>U551+U754+U911+U1471</f>
        <v>0</v>
      </c>
      <c r="V1472" s="4">
        <f>V551+V754+V911+V1471</f>
        <v>160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&amp;LF1C6360B&amp;C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&amp;LF1C6360B&amp;C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&amp;LF1C6360B&amp;C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&amp;LF1C6360B&amp;C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&amp;LF1C6360B&amp;C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&amp;LF1C6360B&amp;C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139</v>
      </c>
      <c r="D492" s="26">
        <f>SUM(D493:D510)</f>
        <v>1781</v>
      </c>
      <c r="E492" s="26">
        <f>SUM(E493:E510)</f>
        <v>1747</v>
      </c>
      <c r="F492" s="26">
        <f>SUM(F493:F510)</f>
        <v>173</v>
      </c>
      <c r="G492" s="26">
        <f>SUM(G493:G510)</f>
        <v>515.173</v>
      </c>
      <c r="H492" s="26">
        <f>SUM(H493:H510)</f>
        <v>4785.338</v>
      </c>
      <c r="I492" s="26">
        <f>SUM(I493:I510)</f>
        <v>4605.9025</v>
      </c>
      <c r="J492" s="26">
        <f>SUM(J493:J510)</f>
        <v>694.6085</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c r="A506" s="6" t="s">
        <v>1731</v>
      </c>
      <c r="B506" s="13">
        <v>2059</v>
      </c>
      <c r="C506" s="5">
        <v>139</v>
      </c>
      <c r="D506" s="5">
        <v>1781</v>
      </c>
      <c r="E506" s="5">
        <v>1747</v>
      </c>
      <c r="F506" s="5">
        <v>173</v>
      </c>
      <c r="G506" s="5">
        <v>515.173</v>
      </c>
      <c r="H506" s="5">
        <v>4785.338</v>
      </c>
      <c r="I506" s="5">
        <v>4605.9025</v>
      </c>
      <c r="J506" s="5">
        <v>694.6085</v>
      </c>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139</v>
      </c>
      <c r="D696" s="27">
        <f>D6+D31+D36+D66+D84+D131+D187+D213+D227+D256+D274+D303+D327+D360+D390+D401+D426+D460+D492+D511+D532+D550+D588+D609+D631+D655+D671</f>
        <v>1781</v>
      </c>
      <c r="E696" s="27">
        <f>E6+E31+E36+E66+E84+E131+E187+E213+E227+E256+E274+E303+E327+E360+E390+E401+E426+E460+E492+E511+E532+E550+E588+E609+E631+E655+E671</f>
        <v>1747</v>
      </c>
      <c r="F696" s="27">
        <f>F6+F31+F36+F66+F84+F131+F187+F213+F227+F256+F274+F303+F327+F360+F390+F401+F426+F460+F492+F511+F532+F550+F588+F609+F631+F655+F671</f>
        <v>173</v>
      </c>
      <c r="G696" s="27">
        <f>G6+G31+G36+G66+G84+G131+G187+G213+G227+G256+G274+G303+G327+G360+G390+G401+G426+G460+G492+G511+G532+G550+G588+G609+G631+G655+G671</f>
        <v>515.173</v>
      </c>
      <c r="H696" s="27">
        <f>H6+H31+H36+H66+H84+H131+H187+H213+H227+H256+H274+H303+H327+H360+H390+H401+H426+H460+H492+H511+H532+H550+H588+H609+H631+H655+H671</f>
        <v>4785.338</v>
      </c>
      <c r="I696" s="27">
        <f>I6+I31+I36+I66+I84+I131+I187+I213+I227+I256+I274+I303+I327+I360+I390+I401+I426+I460+I492+I511+I532+I550+I588+I609+I631+I655+I671</f>
        <v>4605.9025</v>
      </c>
      <c r="J696" s="27">
        <f>J6+J31+J36+J66+J84+J131+J187+J213+J227+J256+J274+J303+J327+J360+J390+J401+J426+J460+J492+J511+J532+J550+J588+J609+J631+J655+J671</f>
        <v>694.6085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139</v>
      </c>
      <c r="D802" s="25">
        <f>D696+D724+D753+D763+D792+D801</f>
        <v>1781</v>
      </c>
      <c r="E802" s="25">
        <f>E696+E724+E753+E763+E792+E801</f>
        <v>1747</v>
      </c>
      <c r="F802" s="25">
        <f>F696+F724+F753+F763+F792+F801</f>
        <v>173</v>
      </c>
      <c r="G802" s="25">
        <f>G696+G724+G753+G763+G792+G801</f>
        <v>515.173</v>
      </c>
      <c r="H802" s="25">
        <f>H696+H724+H753+H763+H792+H801</f>
        <v>4785.338</v>
      </c>
      <c r="I802" s="25">
        <f>I696+I724+I753+I763+I792+I801</f>
        <v>4605.9025</v>
      </c>
      <c r="J802" s="25">
        <f>J696+J724+J753+J763+J792+J801</f>
        <v>694.6085</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v>43461</v>
      </c>
      <c r="E810" s="180"/>
      <c r="F810" s="81"/>
    </row>
    <row r="811" spans="3:6" ht="12.75">
      <c r="C811" s="73"/>
      <c r="D811" s="71"/>
      <c r="E811" s="80"/>
      <c r="F811" s="80"/>
    </row>
    <row r="812" spans="3:8" ht="12.75" customHeight="1">
      <c r="C812" s="73" t="s">
        <v>2197</v>
      </c>
      <c r="D812" s="180"/>
      <c r="E812" s="180"/>
      <c r="F812" s="81"/>
      <c r="G812" s="181" t="s">
        <v>2365</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&amp;LF1C6360B&amp;C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ACER z4660g</cp:lastModifiedBy>
  <cp:lastPrinted>2022-08-11T05:58:21Z</cp:lastPrinted>
  <dcterms:created xsi:type="dcterms:W3CDTF">2021-01-22T06:15:46Z</dcterms:created>
  <dcterms:modified xsi:type="dcterms:W3CDTF">2024-03-07T10:28:22Z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1-ЄЗ_00568_4.2023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F1C6360B</vt:lpwstr>
  </property>
  <property fmtid="{D5CDD505-2E9C-101B-9397-08002B2CF9AE}" pid="10" name="Підрозд">
    <vt:lpwstr>Радивилівський районний суд Рівненської області</vt:lpwstr>
  </property>
  <property fmtid="{D5CDD505-2E9C-101B-9397-08002B2CF9AE}" pid="11" name="ПідрозділDB">
    <vt:i4>0</vt:i4>
  </property>
  <property fmtid="{D5CDD505-2E9C-101B-9397-08002B2CF9AE}" pid="12" name="Підрозділ">
    <vt:i4>807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