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<sst xmlns="http://schemas.openxmlformats.org/spreadsheetml/2006/main" count="292" uniqueCount="219">
  <si>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</si>
  <si>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</si>
  <si>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</si>
  <si>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</si>
  <si>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</si>
  <si>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</si>
  <si>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</si>
  <si>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</si>
  <si>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</si>
  <si>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</si>
  <si>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</si>
  <si>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</si>
  <si>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</si>
  <si>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</si>
  <si>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</si>
  <si>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</si>
  <si>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</si>
  <si>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</si>
  <si>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</si>
  <si>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</si>
  <si>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</si>
  <si>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</si>
  <si>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</si>
  <si>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</si>
  <si>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</si>
  <si>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</si>
  <si>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</si>
  <si>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</si>
  <si>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</si>
  <si>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</si>
  <si>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</si>
  <si>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</si>
  <si>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</si>
  <si>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</si>
  <si>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</si>
  <si>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</si>
  <si>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</si>
  <si>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</si>
  <si>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</si>
  <si>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</si>
  <si>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</si>
  <si>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</si>
  <si>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</si>
  <si>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</si>
  <si>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</si>
  <si>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</si>
  <si>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</si>
  <si>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</si>
  <si>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</si>
  <si>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</si>
  <si>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</si>
  <si>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</si>
  <si>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</si>
  <si>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</si>
  <si>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</si>
  <si>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</si>
  <si>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</si>
  <si>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</si>
  <si>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</si>
  <si>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</si>
  <si>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</si>
  <si>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</si>
  <si>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</si>
  <si>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</si>
  <si>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</si>
  <si>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</si>
  <si>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</si>
  <si>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</si>
  <si>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</si>
  <si>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</si>
  <si>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</si>
  <si>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</si>
  <si>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</si>
  <si>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</si>
  <si>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</si>
  <si>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</si>
  <si>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</si>
  <si>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</si>
  <si>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</si>
  <si>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</si>
  <si>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</si>
  <si>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</si>
  <si>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</si>
  <si>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</si>
  <si>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</si>
  <si>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</si>
  <si>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</si>
  <si>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</si>
  <si>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</si>
  <si>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</si>
  <si>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</si>
  <si>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</si>
  <si>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</si>
  <si>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</si>
  <si>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</si>
  <si>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</si>
  <si>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</si>
  <si>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</si>
  <si>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</si>
  <si>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</si>
  <si>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</si>
  <si>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</si>
  <si>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</si>
  <si>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</si>
  <si>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</si>
  <si>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</si>
  <si>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</si>
  <si>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</si>
  <si>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</si>
  <si>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</si>
  <si>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</si>
  <si>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</si>
  <si>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</si>
  <si>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</si>
  <si>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</si>
  <si>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</si>
  <si>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</si>
  <si>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</si>
  <si>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</si>
  <si>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</si>
  <si>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</si>
  <si>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</si>
  <si>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</si>
  <si>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</si>
  <si>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</si>
  <si>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</si>
  <si>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</si>
  <si>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</si>
  <si>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</si>
  <si>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</si>
  <si>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</si>
  <si>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</si>
  <si>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</si>
  <si>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</si>
  <si>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</si>
  <si>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</si>
  <si>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</si>
  <si>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</si>
  <si>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</si>
  <si>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</si>
  <si>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</si>
  <si>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</si>
  <si>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</si>
  <si>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</si>
  <si>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</si>
  <si>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</si>
  <si>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</si>
  <si>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</si>
  <si>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</si>
  <si>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</si>
  <si>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</si>
  <si>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</si>
  <si>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</si>
  <si>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</si>
  <si>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</si>
  <si>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</si>
  <si>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</si>
  <si>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</si>
  <si>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</si>
  <si>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</si>
  <si>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</si>
  <si>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</si>
  <si>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</si>
  <si>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</si>
  <si>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</si>
  <si>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</si>
  <si>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</si>
  <si>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</si>
  <si>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</si>
  <si>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</si>
  <si>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</si>
  <si>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</si>
  <si>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</si>
  <si>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</si>
  <si>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</si>
  <si>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</si>
  <si>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</si>
  <si>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</si>
  <si>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</si>
  <si>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</si>
  <si>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</si>
  <si>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</si>
  <si>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</si>
  <si>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</si>
  <si>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</si>
  <si>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</si>
  <si>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</si>
  <si>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</si>
  <si>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</si>
  <si>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</si>
  <si>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</si>
  <si>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</si>
  <si>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</si>
  <si>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</si>
  <si>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</si>
  <si>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</si>
  <si>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</si>
  <si>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</si>
  <si>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</si>
  <si>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</si>
  <si>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</si>
  <si>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</si>
  <si>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</si>
  <si>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</si>
  <si>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</si>
  <si>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</si>
  <si>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</si>
  <si>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</si>
  <si>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</si>
  <si>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</si>
  <si>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</si>
  <si>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</si>
  <si>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Радивилівський районний суд Рівненської області</t>
  </si>
  <si>
    <t>35500.м. Радивилів.вул. І.Франка 8</t>
  </si>
  <si>
    <t>Доручення судів України / іноземних судів</t>
  </si>
  <si>
    <t xml:space="preserve">Розглянуто справ судом присяжних </t>
  </si>
  <si>
    <t/>
  </si>
  <si>
    <t>Р.М. Хрущ</t>
  </si>
  <si>
    <t>19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</si>
</sst>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&amp;LC964A627&amp;C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128</v>
      </c>
      <c r="F6" s="103">
        <v>103</v>
      </c>
      <c r="G6" s="103">
        <v>2</v>
      </c>
      <c r="H6" s="103">
        <v>109</v>
      </c>
      <c r="I6" s="121" t="s">
        <v>210</v>
      </c>
      <c r="J6" s="103">
        <v>19</v>
      </c>
      <c r="K6" s="84">
        <v>1</v>
      </c>
      <c r="L6" s="91">
        <f>E6-F6</f>
        <v>25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132</v>
      </c>
      <c r="F7" s="103">
        <v>132</v>
      </c>
      <c r="G7" s="103"/>
      <c r="H7" s="103">
        <v>132</v>
      </c>
      <c r="I7" s="103">
        <v>106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61</v>
      </c>
      <c r="F9" s="103">
        <v>32</v>
      </c>
      <c r="G9" s="103"/>
      <c r="H9" s="85">
        <v>57</v>
      </c>
      <c r="I9" s="103">
        <v>45</v>
      </c>
      <c r="J9" s="103">
        <v>4</v>
      </c>
      <c r="K9" s="84">
        <v>2</v>
      </c>
      <c r="L9" s="91">
        <f>E9-F9</f>
        <v>29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</v>
      </c>
      <c r="F14" s="106">
        <v>6</v>
      </c>
      <c r="G14" s="106"/>
      <c r="H14" s="106">
        <v>7</v>
      </c>
      <c r="I14" s="106">
        <v>6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328</v>
      </c>
      <c r="F16" s="84">
        <f>SUM(F6:F15)</f>
        <v>273</v>
      </c>
      <c r="G16" s="84">
        <f>SUM(G6:G15)</f>
        <v>2</v>
      </c>
      <c r="H16" s="84">
        <f>SUM(H6:H15)</f>
        <v>305</v>
      </c>
      <c r="I16" s="84">
        <f>SUM(I6:I15)</f>
        <v>157</v>
      </c>
      <c r="J16" s="84">
        <f>SUM(J6:J15)</f>
        <v>23</v>
      </c>
      <c r="K16" s="84">
        <f>SUM(K6:K15)</f>
        <v>3</v>
      </c>
      <c r="L16" s="91">
        <f>E16-F16</f>
        <v>55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48</v>
      </c>
      <c r="F17" s="84">
        <v>18</v>
      </c>
      <c r="G17" s="84"/>
      <c r="H17" s="84">
        <v>48</v>
      </c>
      <c r="I17" s="84">
        <v>27</v>
      </c>
      <c r="J17" s="84"/>
      <c r="K17" s="84"/>
      <c r="L17" s="91">
        <f>E17-F17</f>
        <v>30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34</v>
      </c>
      <c r="F18" s="84">
        <v>28</v>
      </c>
      <c r="G18" s="84"/>
      <c r="H18" s="84">
        <v>33</v>
      </c>
      <c r="I18" s="84">
        <v>20</v>
      </c>
      <c r="J18" s="84">
        <v>1</v>
      </c>
      <c r="K18" s="84"/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55</v>
      </c>
      <c r="F25" s="94">
        <v>36</v>
      </c>
      <c r="G25" s="94"/>
      <c r="H25" s="94">
        <v>54</v>
      </c>
      <c r="I25" s="94">
        <v>20</v>
      </c>
      <c r="J25" s="94">
        <v>1</v>
      </c>
      <c r="K25" s="94"/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243</v>
      </c>
      <c r="F26" s="84">
        <v>194</v>
      </c>
      <c r="G26" s="84">
        <v>1</v>
      </c>
      <c r="H26" s="84">
        <v>233</v>
      </c>
      <c r="I26" s="84">
        <v>157</v>
      </c>
      <c r="J26" s="84">
        <v>10</v>
      </c>
      <c r="K26" s="84"/>
      <c r="L26" s="91">
        <f>E26-F26</f>
        <v>49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13</v>
      </c>
      <c r="F27" s="111">
        <v>13</v>
      </c>
      <c r="G27" s="111"/>
      <c r="H27" s="111">
        <v>13</v>
      </c>
      <c r="I27" s="111">
        <v>10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604</v>
      </c>
      <c r="F28" s="84">
        <v>370</v>
      </c>
      <c r="G28" s="84">
        <v>1</v>
      </c>
      <c r="H28" s="84">
        <v>578</v>
      </c>
      <c r="I28" s="84">
        <v>515</v>
      </c>
      <c r="J28" s="84">
        <v>26</v>
      </c>
      <c r="K28" s="84"/>
      <c r="L28" s="91">
        <f>E28-F28</f>
        <v>234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975</v>
      </c>
      <c r="F29" s="84">
        <v>515</v>
      </c>
      <c r="G29" s="84"/>
      <c r="H29" s="84">
        <v>825</v>
      </c>
      <c r="I29" s="84">
        <v>607</v>
      </c>
      <c r="J29" s="84">
        <v>150</v>
      </c>
      <c r="K29" s="84">
        <v>26</v>
      </c>
      <c r="L29" s="91">
        <f>E29-F29</f>
        <v>460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89</v>
      </c>
      <c r="F30" s="84">
        <v>70</v>
      </c>
      <c r="G30" s="84"/>
      <c r="H30" s="84">
        <v>86</v>
      </c>
      <c r="I30" s="84">
        <v>68</v>
      </c>
      <c r="J30" s="84">
        <v>3</v>
      </c>
      <c r="K30" s="84"/>
      <c r="L30" s="91">
        <f>E30-F30</f>
        <v>19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87</v>
      </c>
      <c r="F31" s="84">
        <v>69</v>
      </c>
      <c r="G31" s="84">
        <v>1</v>
      </c>
      <c r="H31" s="84">
        <v>74</v>
      </c>
      <c r="I31" s="84">
        <v>60</v>
      </c>
      <c r="J31" s="84">
        <v>13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3</v>
      </c>
      <c r="G36" s="84"/>
      <c r="H36" s="84">
        <v>4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60</v>
      </c>
      <c r="F37" s="84">
        <v>40</v>
      </c>
      <c r="G37" s="84">
        <v>1</v>
      </c>
      <c r="H37" s="84">
        <v>59</v>
      </c>
      <c r="I37" s="84">
        <v>31</v>
      </c>
      <c r="J37" s="84">
        <v>1</v>
      </c>
      <c r="K37" s="84"/>
      <c r="L37" s="91">
        <f>E37-F37</f>
        <v>20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5</v>
      </c>
      <c r="G39" s="84"/>
      <c r="H39" s="84">
        <v>7</v>
      </c>
      <c r="I39" s="84">
        <v>6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1500</v>
      </c>
      <c r="F40" s="94">
        <v>907</v>
      </c>
      <c r="G40" s="94">
        <v>4</v>
      </c>
      <c r="H40" s="94">
        <v>1297</v>
      </c>
      <c r="I40" s="94">
        <v>872</v>
      </c>
      <c r="J40" s="94">
        <v>203</v>
      </c>
      <c r="K40" s="94">
        <v>26</v>
      </c>
      <c r="L40" s="91">
        <f>E40-F40</f>
        <v>593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1637</v>
      </c>
      <c r="F41" s="84">
        <v>785</v>
      </c>
      <c r="G41" s="84"/>
      <c r="H41" s="84">
        <v>1551</v>
      </c>
      <c r="I41" s="121" t="s">
        <v>210</v>
      </c>
      <c r="J41" s="84">
        <v>86</v>
      </c>
      <c r="K41" s="84"/>
      <c r="L41" s="91">
        <f>E41-F41</f>
        <v>852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16</v>
      </c>
      <c r="F42" s="84">
        <v>15</v>
      </c>
      <c r="G42" s="84"/>
      <c r="H42" s="84">
        <v>16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1637</v>
      </c>
      <c r="F45" s="84">
        <f aca="true" t="shared" si="0" ref="F45:K45">F41+F43+F44</f>
        <v>785</v>
      </c>
      <c r="G45" s="84">
        <f t="shared" si="0"/>
        <v>0</v>
      </c>
      <c r="H45" s="84">
        <f t="shared" si="0"/>
        <v>1551</v>
      </c>
      <c r="I45" s="84">
        <f>I43+I44</f>
        <v>0</v>
      </c>
      <c r="J45" s="84">
        <f t="shared" si="0"/>
        <v>86</v>
      </c>
      <c r="K45" s="84">
        <f t="shared" si="0"/>
        <v>0</v>
      </c>
      <c r="L45" s="91">
        <f>E45-F45</f>
        <v>852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3520</v>
      </c>
      <c r="F46" s="84">
        <f t="shared" si="1"/>
        <v>2001</v>
      </c>
      <c r="G46" s="84">
        <f t="shared" si="1"/>
        <v>6</v>
      </c>
      <c r="H46" s="84">
        <f t="shared" si="1"/>
        <v>3207</v>
      </c>
      <c r="I46" s="84">
        <f t="shared" si="1"/>
        <v>1049</v>
      </c>
      <c r="J46" s="84">
        <f t="shared" si="1"/>
        <v>313</v>
      </c>
      <c r="K46" s="84">
        <f t="shared" si="1"/>
        <v>29</v>
      </c>
      <c r="L46" s="91">
        <f>E46-F46</f>
        <v>1519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&amp;LC964A627&amp;C&amp;R2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&amp;LC964A627&amp;C&amp;R3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195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565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508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571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13048470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240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1464</v>
      </c>
      <c r="F58" s="109">
        <f>F59+F62+F63+F64</f>
        <v>668</v>
      </c>
      <c r="G58" s="109">
        <f>G59+G62+G63+G64</f>
        <v>761</v>
      </c>
      <c r="H58" s="109">
        <f>H59+H62+H63+H64</f>
        <v>129</v>
      </c>
      <c r="I58" s="109">
        <f>I59+I62+I63+I64</f>
        <v>185</v>
      </c>
    </row>
    <row r="59" spans="1:9" ht="13.5" customHeight="1">
      <c r="A59" s="225" t="s">
        <v>103</v>
      </c>
      <c r="B59" s="225"/>
      <c r="C59" s="225"/>
      <c r="D59" s="225"/>
      <c r="E59" s="94">
        <v>254</v>
      </c>
      <c r="F59" s="94">
        <v>36</v>
      </c>
      <c r="G59" s="94">
        <v>15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82</v>
      </c>
      <c r="F60" s="86">
        <v>25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132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20</v>
      </c>
      <c r="F62" s="84">
        <v>14</v>
      </c>
      <c r="G62" s="84">
        <v>20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477</v>
      </c>
      <c r="F63" s="84">
        <v>251</v>
      </c>
      <c r="G63" s="84">
        <v>255</v>
      </c>
      <c r="H63" s="84">
        <v>129</v>
      </c>
      <c r="I63" s="84">
        <v>185</v>
      </c>
    </row>
    <row r="64" spans="1:9" ht="13.5" customHeight="1">
      <c r="A64" s="225" t="s">
        <v>108</v>
      </c>
      <c r="B64" s="225"/>
      <c r="C64" s="225"/>
      <c r="D64" s="225"/>
      <c r="E64" s="84">
        <v>713</v>
      </c>
      <c r="F64" s="84">
        <v>367</v>
      </c>
      <c r="G64" s="84">
        <v>471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723</v>
      </c>
      <c r="G68" s="115">
        <v>4727894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358</v>
      </c>
      <c r="G69" s="117">
        <v>3433285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365</v>
      </c>
      <c r="G70" s="117">
        <v>1294609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265</v>
      </c>
      <c r="G71" s="115">
        <v>157593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&amp;LC964A627&amp;C&amp;R4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9.26517571884984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13.043478260869565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12.807881773399014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160.26986506746627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1603.5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1760</v>
      </c>
    </row>
    <row r="11" spans="1:4" ht="16.5" customHeight="1">
      <c r="A11" s="215" t="s">
        <v>62</v>
      </c>
      <c r="B11" s="217"/>
      <c r="C11" s="10">
        <v>9</v>
      </c>
      <c r="D11" s="84">
        <v>296</v>
      </c>
    </row>
    <row r="12" spans="1:4" ht="16.5" customHeight="1">
      <c r="A12" s="331" t="s">
        <v>103</v>
      </c>
      <c r="B12" s="331"/>
      <c r="C12" s="10">
        <v>10</v>
      </c>
      <c r="D12" s="84">
        <v>59</v>
      </c>
    </row>
    <row r="13" spans="1:4" ht="16.5" customHeight="1">
      <c r="A13" s="328" t="s">
        <v>203</v>
      </c>
      <c r="B13" s="330"/>
      <c r="C13" s="10">
        <v>11</v>
      </c>
      <c r="D13" s="94">
        <v>70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294</v>
      </c>
    </row>
    <row r="16" spans="1:4" ht="16.5" customHeight="1">
      <c r="A16" s="331" t="s">
        <v>104</v>
      </c>
      <c r="B16" s="331"/>
      <c r="C16" s="10">
        <v>14</v>
      </c>
      <c r="D16" s="84">
        <v>462</v>
      </c>
    </row>
    <row r="17" spans="1:5" ht="16.5" customHeight="1">
      <c r="A17" s="331" t="s">
        <v>108</v>
      </c>
      <c r="B17" s="331"/>
      <c r="C17" s="10">
        <v>15</v>
      </c>
      <c r="D17" s="84">
        <v>205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&amp;LC964A627&amp;C&amp;R5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2022-01-26T07:24:52Z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C964A627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